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1"/>
  </bookViews>
  <sheets>
    <sheet name="Троеборье" sheetId="1" r:id="rId1"/>
    <sheet name="Жим лёжа" sheetId="2" r:id="rId2"/>
    <sheet name="Командное" sheetId="3" r:id="rId3"/>
  </sheets>
  <definedNames>
    <definedName name="_xlnm.Print_Area" localSheetId="1">'Жим лёжа'!$B$1:$P$52</definedName>
    <definedName name="_xlnm.Print_Area" localSheetId="0">'Троеборье'!$B$1:$AF$26</definedName>
  </definedNames>
  <calcPr fullCalcOnLoad="1"/>
</workbook>
</file>

<file path=xl/sharedStrings.xml><?xml version="1.0" encoding="utf-8"?>
<sst xmlns="http://schemas.openxmlformats.org/spreadsheetml/2006/main" count="328" uniqueCount="129">
  <si>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</si>
  <si>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</si>
  <si>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</si>
  <si>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</si>
  <si>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</si>
  <si>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</si>
  <si>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</si>
  <si>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</si>
  <si>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</si>
  <si>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</si>
  <si>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</si>
  <si>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</si>
  <si>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</si>
  <si>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</si>
  <si>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</si>
  <si>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</si>
  <si>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</si>
  <si>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</si>
  <si>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masters 50-54</t>
  </si>
  <si>
    <t>junior</t>
  </si>
  <si>
    <t>masters 40-44</t>
  </si>
  <si>
    <t>teen 14-15</t>
  </si>
  <si>
    <t>teen 18-19</t>
  </si>
  <si>
    <t>Екатеринбург</t>
  </si>
  <si>
    <t>Прохоров Денис</t>
  </si>
  <si>
    <t>Рефтинский</t>
  </si>
  <si>
    <t>teen 16-17</t>
  </si>
  <si>
    <t>Глазков Сергей</t>
  </si>
  <si>
    <t>masters 55-59</t>
  </si>
  <si>
    <t>4 открытый Чемпионат Европы по пауэрлифтингу и отдельным движениям, 18-20.04.2014 г., г. Екатеринбург</t>
  </si>
  <si>
    <t>Красноуфимск</t>
  </si>
  <si>
    <t>Сухой Лог</t>
  </si>
  <si>
    <t>masters 45-49</t>
  </si>
  <si>
    <t>Экстрим</t>
  </si>
  <si>
    <t>Володин Игорь</t>
  </si>
  <si>
    <t>masters 75-79</t>
  </si>
  <si>
    <t>Козлихин Владимир</t>
  </si>
  <si>
    <t>Худяков Сергей</t>
  </si>
  <si>
    <t>Каменск-Уральский</t>
  </si>
  <si>
    <t>Тихонов Виталий</t>
  </si>
  <si>
    <t>Асбест</t>
  </si>
  <si>
    <t>Гуцевич Александр</t>
  </si>
  <si>
    <t>Мамаев Владимир</t>
  </si>
  <si>
    <t>Золотой Тигр</t>
  </si>
  <si>
    <t>ПРО</t>
  </si>
  <si>
    <t>Васильвицкий Дмитрий</t>
  </si>
  <si>
    <t>Пышминцев Николай</t>
  </si>
  <si>
    <t>Чемпионат УрФО по пауэрлифтингу и отдельным движениям, 09.05.2014, пгт. Рефтинский</t>
  </si>
  <si>
    <t>Команда</t>
  </si>
  <si>
    <t>Алексашина Анастасия</t>
  </si>
  <si>
    <t>Магияров Денис</t>
  </si>
  <si>
    <t>Жиляков Василий</t>
  </si>
  <si>
    <t>Оношкин Алексей</t>
  </si>
  <si>
    <t>Левкович Владислав</t>
  </si>
  <si>
    <t>Белых Евгений</t>
  </si>
  <si>
    <t>Манюгин Михаил</t>
  </si>
  <si>
    <t>Высоцкий Михаил</t>
  </si>
  <si>
    <t>Царионов Вир</t>
  </si>
  <si>
    <t>Дмитриев Иван</t>
  </si>
  <si>
    <t>Чуев Александр</t>
  </si>
  <si>
    <t xml:space="preserve">Щербинина Юлия </t>
  </si>
  <si>
    <t>Кадочников Андрей</t>
  </si>
  <si>
    <t>Ахиллес</t>
  </si>
  <si>
    <t>Гребенщиков Евгений</t>
  </si>
  <si>
    <t>Одиноков Денис</t>
  </si>
  <si>
    <t>Чадов Никита</t>
  </si>
  <si>
    <t>Цыгуров Дмитрий</t>
  </si>
  <si>
    <t>Топорков Борис</t>
  </si>
  <si>
    <t>Шукшин Павел</t>
  </si>
  <si>
    <t>Чудов Сергей</t>
  </si>
  <si>
    <t>Нестеров Алексей</t>
  </si>
  <si>
    <t>Щербинин Станислав</t>
  </si>
  <si>
    <t>Быстров Александр</t>
  </si>
  <si>
    <t>Пономарев Александр</t>
  </si>
  <si>
    <t>Пужаев Николай</t>
  </si>
  <si>
    <t>Чернозипунников Евгений</t>
  </si>
  <si>
    <t>Нагорный Эдуард</t>
  </si>
  <si>
    <t>Разживин Сергей</t>
  </si>
  <si>
    <t>Давыдов Павел</t>
  </si>
  <si>
    <t>Мотипоненко Николай</t>
  </si>
  <si>
    <t>Носырев Дмитрий</t>
  </si>
  <si>
    <t>Климков Иван</t>
  </si>
  <si>
    <t>Блинков Владимир</t>
  </si>
  <si>
    <t>Ахминеев Владимир</t>
  </si>
  <si>
    <t>Мельников Станислав</t>
  </si>
  <si>
    <t>Куклин Дмитрий</t>
  </si>
  <si>
    <t>Попандопуло Павел</t>
  </si>
  <si>
    <t>Сушин Вячеслав</t>
  </si>
  <si>
    <t>Черных Александр</t>
  </si>
  <si>
    <t>22,04.1994</t>
  </si>
  <si>
    <t>Гаренских Игорь</t>
  </si>
  <si>
    <t>90+</t>
  </si>
  <si>
    <t>Ермакова Татьяна</t>
  </si>
  <si>
    <t>Шарапов Максим</t>
  </si>
  <si>
    <t>Батанов Евгений</t>
  </si>
  <si>
    <t>Кировград</t>
  </si>
  <si>
    <t>Кудрявцев Сергей</t>
  </si>
  <si>
    <t>Потапов Александр</t>
  </si>
  <si>
    <t>Хлебников Андрей</t>
  </si>
  <si>
    <t xml:space="preserve">Топоркова Надежда </t>
  </si>
  <si>
    <t>Язовских Ярослав</t>
  </si>
  <si>
    <t>Лобанов Алексей</t>
  </si>
  <si>
    <t>Романова Екатерина</t>
  </si>
  <si>
    <t>Пимурзин Анатолий</t>
  </si>
  <si>
    <t>-</t>
  </si>
  <si>
    <t>Логиновских Иван</t>
  </si>
  <si>
    <t>Дедюхин Виталий</t>
  </si>
  <si>
    <t xml:space="preserve"> </t>
  </si>
  <si>
    <t>Женщины</t>
  </si>
  <si>
    <t>Мужчины</t>
  </si>
  <si>
    <t>Любители</t>
  </si>
  <si>
    <t>Безэкип</t>
  </si>
  <si>
    <t>Экип</t>
  </si>
  <si>
    <t>н/з</t>
  </si>
  <si>
    <t>1 teen</t>
  </si>
  <si>
    <t>2 teen</t>
  </si>
  <si>
    <t>3 teen</t>
  </si>
  <si>
    <t>1 open</t>
  </si>
  <si>
    <t>2 open</t>
  </si>
  <si>
    <t>3 open</t>
  </si>
  <si>
    <t>Семкин Евгений</t>
  </si>
  <si>
    <t>Чекин Дмитрий</t>
  </si>
  <si>
    <t>Костин Николай</t>
  </si>
  <si>
    <t>Мединин Константин</t>
  </si>
  <si>
    <t>Иканин Роман</t>
  </si>
  <si>
    <t xml:space="preserve">Мужчины </t>
  </si>
  <si>
    <t xml:space="preserve">Женщины </t>
  </si>
  <si>
    <t>Блинков</t>
  </si>
  <si>
    <t xml:space="preserve">Шукшин Владимир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</si>
</sst>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  <numFmt numFmtId="167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53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8"/>
  <sheetViews>
    <sheetView zoomScale="75" zoomScaleNormal="75" zoomScalePageLayoutView="0" workbookViewId="0" topLeftCell="A1">
      <selection activeCell="A37" sqref="A37:IV37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23.75390625" style="9" bestFit="1" customWidth="1"/>
    <col min="5" max="5" width="20.25390625" style="9" bestFit="1" customWidth="1"/>
    <col min="6" max="6" width="11.25390625" style="9" customWidth="1"/>
    <col min="7" max="7" width="14.875" style="9" customWidth="1"/>
    <col min="8" max="8" width="7.625" style="10" bestFit="1" customWidth="1"/>
    <col min="9" max="9" width="7.625" style="29" bestFit="1" customWidth="1"/>
    <col min="10" max="10" width="4.75390625" style="9" bestFit="1" customWidth="1"/>
    <col min="11" max="12" width="7.625" style="4" customWidth="1"/>
    <col min="13" max="13" width="7.625" style="9" customWidth="1"/>
    <col min="14" max="14" width="7.625" style="12" customWidth="1"/>
    <col min="15" max="15" width="9.875" style="29" hidden="1" customWidth="1"/>
    <col min="16" max="16" width="8.00390625" style="9" customWidth="1"/>
    <col min="17" max="18" width="7.375" style="9" customWidth="1"/>
    <col min="19" max="19" width="6.25390625" style="9" customWidth="1"/>
    <col min="20" max="20" width="6.625" style="12" bestFit="1" customWidth="1"/>
    <col min="21" max="21" width="9.875" style="29" hidden="1" customWidth="1"/>
    <col min="22" max="22" width="7.375" style="12" hidden="1" customWidth="1"/>
    <col min="23" max="23" width="9.875" style="29" hidden="1" customWidth="1"/>
    <col min="24" max="24" width="4.75390625" style="9" bestFit="1" customWidth="1"/>
    <col min="25" max="25" width="6.625" style="4" customWidth="1"/>
    <col min="26" max="26" width="8.75390625" style="9" customWidth="1"/>
    <col min="27" max="27" width="5.375" style="9" customWidth="1"/>
    <col min="28" max="28" width="6.625" style="12" bestFit="1" customWidth="1"/>
    <col min="29" max="29" width="9.875" style="29" bestFit="1" customWidth="1"/>
    <col min="30" max="30" width="7.00390625" style="12" bestFit="1" customWidth="1"/>
    <col min="31" max="31" width="9.875" style="29" bestFit="1" customWidth="1"/>
    <col min="32" max="32" width="12.125" style="9" customWidth="1"/>
    <col min="33" max="16384" width="9.125" style="9" customWidth="1"/>
  </cols>
  <sheetData>
    <row r="1" spans="2:20" ht="20.25">
      <c r="B1" s="44" t="s">
        <v>47</v>
      </c>
      <c r="D1" s="5"/>
      <c r="E1" s="5"/>
      <c r="F1" s="7"/>
      <c r="H1" s="6"/>
      <c r="I1" s="28"/>
      <c r="J1" s="5"/>
      <c r="K1" s="38"/>
      <c r="L1" s="38"/>
      <c r="M1" s="5"/>
      <c r="N1" s="5"/>
      <c r="O1" s="39"/>
      <c r="P1" s="5"/>
      <c r="Q1" s="5"/>
      <c r="R1" s="5"/>
      <c r="S1" s="5"/>
      <c r="T1" s="19"/>
    </row>
    <row r="2" spans="4:31" s="20" customFormat="1" ht="12" thickBot="1">
      <c r="D2" s="15"/>
      <c r="E2" s="15"/>
      <c r="F2" s="15"/>
      <c r="G2" s="15"/>
      <c r="H2" s="18"/>
      <c r="I2" s="30"/>
      <c r="J2" s="15"/>
      <c r="K2" s="40"/>
      <c r="L2" s="40"/>
      <c r="M2" s="15"/>
      <c r="N2" s="15"/>
      <c r="O2" s="30"/>
      <c r="P2" s="15"/>
      <c r="Q2" s="15"/>
      <c r="R2" s="15"/>
      <c r="S2" s="15"/>
      <c r="T2" s="21"/>
      <c r="U2" s="31"/>
      <c r="V2" s="11"/>
      <c r="W2" s="31"/>
      <c r="Y2" s="41"/>
      <c r="AB2" s="11"/>
      <c r="AC2" s="31"/>
      <c r="AD2" s="11"/>
      <c r="AE2" s="31"/>
    </row>
    <row r="3" spans="1:32" ht="12.75">
      <c r="A3" s="94" t="s">
        <v>16</v>
      </c>
      <c r="B3" s="94" t="s">
        <v>8</v>
      </c>
      <c r="C3" s="96" t="s">
        <v>2</v>
      </c>
      <c r="D3" s="96" t="s">
        <v>3</v>
      </c>
      <c r="E3" s="96" t="s">
        <v>48</v>
      </c>
      <c r="F3" s="96" t="s">
        <v>7</v>
      </c>
      <c r="G3" s="96" t="s">
        <v>4</v>
      </c>
      <c r="H3" s="98" t="s">
        <v>1</v>
      </c>
      <c r="I3" s="100" t="s">
        <v>0</v>
      </c>
      <c r="J3" s="102" t="s">
        <v>10</v>
      </c>
      <c r="K3" s="102"/>
      <c r="L3" s="102"/>
      <c r="M3" s="102"/>
      <c r="N3" s="102"/>
      <c r="O3" s="102"/>
      <c r="P3" s="102" t="s">
        <v>5</v>
      </c>
      <c r="Q3" s="102"/>
      <c r="R3" s="102"/>
      <c r="S3" s="102"/>
      <c r="T3" s="102"/>
      <c r="U3" s="102"/>
      <c r="V3" s="102" t="s">
        <v>11</v>
      </c>
      <c r="W3" s="102"/>
      <c r="X3" s="102" t="s">
        <v>12</v>
      </c>
      <c r="Y3" s="102"/>
      <c r="Z3" s="102"/>
      <c r="AA3" s="102"/>
      <c r="AB3" s="102"/>
      <c r="AC3" s="102"/>
      <c r="AD3" s="102" t="s">
        <v>13</v>
      </c>
      <c r="AE3" s="102"/>
      <c r="AF3" s="103" t="s">
        <v>9</v>
      </c>
    </row>
    <row r="4" spans="1:32" s="11" customFormat="1" ht="12" thickBot="1">
      <c r="A4" s="95"/>
      <c r="B4" s="95"/>
      <c r="C4" s="97"/>
      <c r="D4" s="97"/>
      <c r="E4" s="97"/>
      <c r="F4" s="97"/>
      <c r="G4" s="97"/>
      <c r="H4" s="99"/>
      <c r="I4" s="101"/>
      <c r="J4" s="32">
        <v>1</v>
      </c>
      <c r="K4" s="42">
        <v>2</v>
      </c>
      <c r="L4" s="42">
        <v>3</v>
      </c>
      <c r="M4" s="32">
        <v>4</v>
      </c>
      <c r="N4" s="32" t="s">
        <v>6</v>
      </c>
      <c r="O4" s="33" t="s">
        <v>0</v>
      </c>
      <c r="P4" s="32">
        <v>1</v>
      </c>
      <c r="Q4" s="32">
        <v>2</v>
      </c>
      <c r="R4" s="32">
        <v>3</v>
      </c>
      <c r="S4" s="32">
        <v>4</v>
      </c>
      <c r="T4" s="32" t="s">
        <v>6</v>
      </c>
      <c r="U4" s="33" t="s">
        <v>0</v>
      </c>
      <c r="V4" s="32" t="s">
        <v>14</v>
      </c>
      <c r="W4" s="33" t="s">
        <v>0</v>
      </c>
      <c r="X4" s="32">
        <v>1</v>
      </c>
      <c r="Y4" s="42">
        <v>2</v>
      </c>
      <c r="Z4" s="32">
        <v>3</v>
      </c>
      <c r="AA4" s="32">
        <v>4</v>
      </c>
      <c r="AB4" s="32" t="s">
        <v>6</v>
      </c>
      <c r="AC4" s="33" t="s">
        <v>0</v>
      </c>
      <c r="AD4" s="32" t="s">
        <v>15</v>
      </c>
      <c r="AE4" s="33" t="s">
        <v>0</v>
      </c>
      <c r="AF4" s="104"/>
    </row>
    <row r="5" spans="1:32" s="12" customFormat="1" ht="12.75">
      <c r="A5" s="65"/>
      <c r="B5" s="56"/>
      <c r="C5" s="56"/>
      <c r="D5" s="56" t="s">
        <v>108</v>
      </c>
      <c r="E5" s="56" t="s">
        <v>110</v>
      </c>
      <c r="F5" s="66" t="s">
        <v>111</v>
      </c>
      <c r="G5" s="56"/>
      <c r="H5" s="67"/>
      <c r="I5" s="68"/>
      <c r="J5" s="69"/>
      <c r="K5" s="70"/>
      <c r="L5" s="69"/>
      <c r="M5" s="56"/>
      <c r="N5" s="56"/>
      <c r="O5" s="68"/>
      <c r="P5" s="69"/>
      <c r="Q5" s="69"/>
      <c r="R5" s="69"/>
      <c r="S5" s="56"/>
      <c r="T5" s="56"/>
      <c r="U5" s="68"/>
      <c r="V5" s="56"/>
      <c r="W5" s="68"/>
      <c r="X5" s="69"/>
      <c r="Y5" s="71"/>
      <c r="Z5" s="56"/>
      <c r="AA5" s="56"/>
      <c r="AB5" s="56"/>
      <c r="AC5" s="68"/>
      <c r="AD5" s="56"/>
      <c r="AE5" s="68"/>
      <c r="AF5" s="72"/>
    </row>
    <row r="6" spans="1:32" ht="12.75">
      <c r="A6" s="22">
        <v>12</v>
      </c>
      <c r="B6" s="3">
        <v>1</v>
      </c>
      <c r="C6" s="3">
        <v>56</v>
      </c>
      <c r="D6" s="3" t="s">
        <v>60</v>
      </c>
      <c r="E6" s="3" t="s">
        <v>43</v>
      </c>
      <c r="F6" s="1">
        <v>28672</v>
      </c>
      <c r="G6" s="3" t="s">
        <v>17</v>
      </c>
      <c r="H6" s="2">
        <v>55.5</v>
      </c>
      <c r="I6" s="35">
        <v>0.9208</v>
      </c>
      <c r="J6" s="8">
        <v>70</v>
      </c>
      <c r="K6" s="17">
        <v>75</v>
      </c>
      <c r="L6" s="16">
        <v>80</v>
      </c>
      <c r="M6" s="3"/>
      <c r="N6" s="34">
        <v>80</v>
      </c>
      <c r="O6" s="35">
        <f>N6*I6</f>
        <v>73.664</v>
      </c>
      <c r="P6" s="8">
        <v>45</v>
      </c>
      <c r="Q6" s="73">
        <v>50</v>
      </c>
      <c r="R6" s="73">
        <v>50</v>
      </c>
      <c r="S6" s="3"/>
      <c r="T6" s="3">
        <v>45</v>
      </c>
      <c r="U6" s="35">
        <f>T6*I6</f>
        <v>41.436</v>
      </c>
      <c r="V6" s="34">
        <f>T6+N6</f>
        <v>125</v>
      </c>
      <c r="W6" s="35">
        <f>V6*I6</f>
        <v>115.1</v>
      </c>
      <c r="X6" s="8">
        <v>95</v>
      </c>
      <c r="Y6" s="16">
        <v>100</v>
      </c>
      <c r="Z6" s="8">
        <v>105</v>
      </c>
      <c r="AA6" s="3"/>
      <c r="AB6" s="34">
        <v>105</v>
      </c>
      <c r="AC6" s="35">
        <f>AB6*I6</f>
        <v>96.684</v>
      </c>
      <c r="AD6" s="34">
        <f>AB6+V6</f>
        <v>230</v>
      </c>
      <c r="AE6" s="35">
        <f>AD6*I6</f>
        <v>211.784</v>
      </c>
      <c r="AF6" s="23"/>
    </row>
    <row r="7" spans="1:75" s="3" customFormat="1" ht="12.75" customHeight="1">
      <c r="A7" s="22">
        <v>12</v>
      </c>
      <c r="B7" s="3">
        <v>1</v>
      </c>
      <c r="C7" s="3">
        <v>60</v>
      </c>
      <c r="D7" s="3" t="s">
        <v>49</v>
      </c>
      <c r="E7" s="3" t="s">
        <v>43</v>
      </c>
      <c r="F7" s="1">
        <v>34001</v>
      </c>
      <c r="G7" s="3" t="s">
        <v>19</v>
      </c>
      <c r="H7" s="2">
        <v>58.8</v>
      </c>
      <c r="I7" s="35">
        <v>0.8913</v>
      </c>
      <c r="J7" s="16">
        <v>60</v>
      </c>
      <c r="K7" s="16">
        <v>67.5</v>
      </c>
      <c r="L7" s="16">
        <v>75</v>
      </c>
      <c r="N7" s="34">
        <v>75</v>
      </c>
      <c r="O7" s="35">
        <f>N7*I7</f>
        <v>66.8475</v>
      </c>
      <c r="P7" s="16">
        <v>45</v>
      </c>
      <c r="Q7" s="73">
        <v>50</v>
      </c>
      <c r="R7" s="73">
        <v>50</v>
      </c>
      <c r="T7" s="3">
        <v>45</v>
      </c>
      <c r="U7" s="35">
        <f>T7*I7</f>
        <v>40.1085</v>
      </c>
      <c r="V7" s="34">
        <f>T7+N7</f>
        <v>120</v>
      </c>
      <c r="W7" s="35">
        <f>V7*I7</f>
        <v>106.956</v>
      </c>
      <c r="X7" s="3">
        <v>75</v>
      </c>
      <c r="Y7" s="16">
        <v>85</v>
      </c>
      <c r="Z7" s="3">
        <v>95</v>
      </c>
      <c r="AB7" s="34">
        <v>95</v>
      </c>
      <c r="AC7" s="35">
        <f>AB7*I7</f>
        <v>84.6735</v>
      </c>
      <c r="AD7" s="34">
        <f>AB7+V7</f>
        <v>215</v>
      </c>
      <c r="AE7" s="35">
        <f>AD7*I7</f>
        <v>191.6295</v>
      </c>
      <c r="AF7" s="23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37"/>
    </row>
    <row r="8" spans="1:32" s="12" customFormat="1" ht="12.75" customHeight="1">
      <c r="A8" s="49"/>
      <c r="B8" s="34"/>
      <c r="C8" s="34"/>
      <c r="D8" s="34" t="s">
        <v>109</v>
      </c>
      <c r="E8" s="34" t="s">
        <v>110</v>
      </c>
      <c r="F8" s="59" t="s">
        <v>111</v>
      </c>
      <c r="G8" s="34"/>
      <c r="H8" s="60"/>
      <c r="I8" s="61"/>
      <c r="J8" s="63"/>
      <c r="K8" s="63"/>
      <c r="L8" s="63"/>
      <c r="M8" s="34"/>
      <c r="N8" s="34"/>
      <c r="O8" s="61"/>
      <c r="P8" s="63"/>
      <c r="Q8" s="79"/>
      <c r="R8" s="79"/>
      <c r="S8" s="34"/>
      <c r="T8" s="34"/>
      <c r="U8" s="61"/>
      <c r="V8" s="34"/>
      <c r="W8" s="61"/>
      <c r="X8" s="34"/>
      <c r="Y8" s="63"/>
      <c r="Z8" s="34"/>
      <c r="AA8" s="34"/>
      <c r="AB8" s="34"/>
      <c r="AC8" s="61"/>
      <c r="AD8" s="34"/>
      <c r="AE8" s="61"/>
      <c r="AF8" s="64"/>
    </row>
    <row r="9" spans="1:32" ht="12.75">
      <c r="A9" s="22">
        <v>12</v>
      </c>
      <c r="B9" s="3">
        <v>1</v>
      </c>
      <c r="C9" s="3">
        <v>44</v>
      </c>
      <c r="D9" s="3" t="s">
        <v>81</v>
      </c>
      <c r="E9" s="3" t="s">
        <v>38</v>
      </c>
      <c r="F9" s="1">
        <v>37549</v>
      </c>
      <c r="G9" s="3" t="s">
        <v>21</v>
      </c>
      <c r="H9" s="2">
        <v>29.2</v>
      </c>
      <c r="I9" s="35">
        <v>1.6154</v>
      </c>
      <c r="J9" s="8">
        <v>20</v>
      </c>
      <c r="K9" s="17">
        <v>30</v>
      </c>
      <c r="L9" s="73">
        <v>40</v>
      </c>
      <c r="M9" s="3"/>
      <c r="N9" s="34">
        <v>30</v>
      </c>
      <c r="O9" s="35">
        <f aca="true" t="shared" si="0" ref="O9:O32">N9*I9</f>
        <v>48.461999999999996</v>
      </c>
      <c r="P9" s="8">
        <v>20</v>
      </c>
      <c r="Q9" s="8">
        <v>25</v>
      </c>
      <c r="R9" s="73">
        <v>27.5</v>
      </c>
      <c r="S9" s="3"/>
      <c r="T9" s="3">
        <v>25</v>
      </c>
      <c r="U9" s="35">
        <f aca="true" t="shared" si="1" ref="U9:U32">T9*I9</f>
        <v>40.385</v>
      </c>
      <c r="V9" s="34">
        <f aca="true" t="shared" si="2" ref="V9:V32">T9+N9</f>
        <v>55</v>
      </c>
      <c r="W9" s="35">
        <f aca="true" t="shared" si="3" ref="W9:W32">V9*I9</f>
        <v>88.847</v>
      </c>
      <c r="X9" s="8">
        <v>30</v>
      </c>
      <c r="Y9" s="16">
        <v>40</v>
      </c>
      <c r="Z9" s="3">
        <v>50</v>
      </c>
      <c r="AA9" s="3"/>
      <c r="AB9" s="34">
        <v>50</v>
      </c>
      <c r="AC9" s="35">
        <f aca="true" t="shared" si="4" ref="AC9:AC32">AB9*I9</f>
        <v>80.77</v>
      </c>
      <c r="AD9" s="34">
        <f aca="true" t="shared" si="5" ref="AD9:AD32">AB9+V9</f>
        <v>105</v>
      </c>
      <c r="AE9" s="35">
        <f aca="true" t="shared" si="6" ref="AE9:AE32">AD9*I9</f>
        <v>169.617</v>
      </c>
      <c r="AF9" s="23"/>
    </row>
    <row r="10" spans="1:32" ht="12.75">
      <c r="A10" s="22">
        <v>12</v>
      </c>
      <c r="B10" s="3">
        <v>1</v>
      </c>
      <c r="C10" s="3">
        <v>48</v>
      </c>
      <c r="D10" s="3" t="s">
        <v>106</v>
      </c>
      <c r="E10" s="3" t="s">
        <v>40</v>
      </c>
      <c r="F10" s="1">
        <v>35993</v>
      </c>
      <c r="G10" s="3" t="s">
        <v>21</v>
      </c>
      <c r="H10" s="2">
        <v>44.2</v>
      </c>
      <c r="I10" s="35">
        <v>1.3677</v>
      </c>
      <c r="J10" s="16">
        <v>75</v>
      </c>
      <c r="K10" s="73">
        <v>80</v>
      </c>
      <c r="L10" s="73">
        <v>80</v>
      </c>
      <c r="M10" s="3"/>
      <c r="N10" s="34">
        <v>75</v>
      </c>
      <c r="O10" s="35">
        <f t="shared" si="0"/>
        <v>102.5775</v>
      </c>
      <c r="P10" s="8">
        <v>60</v>
      </c>
      <c r="Q10" s="73">
        <v>65</v>
      </c>
      <c r="R10" s="73">
        <v>65</v>
      </c>
      <c r="S10" s="3"/>
      <c r="T10" s="3">
        <v>60</v>
      </c>
      <c r="U10" s="35">
        <f t="shared" si="1"/>
        <v>82.062</v>
      </c>
      <c r="V10" s="34">
        <f t="shared" si="2"/>
        <v>135</v>
      </c>
      <c r="W10" s="35">
        <f t="shared" si="3"/>
        <v>184.6395</v>
      </c>
      <c r="X10" s="3">
        <v>75</v>
      </c>
      <c r="Y10" s="16">
        <v>85</v>
      </c>
      <c r="Z10" s="73">
        <v>92.5</v>
      </c>
      <c r="AA10" s="3"/>
      <c r="AB10" s="34">
        <v>85</v>
      </c>
      <c r="AC10" s="35">
        <f t="shared" si="4"/>
        <v>116.2545</v>
      </c>
      <c r="AD10" s="34">
        <f t="shared" si="5"/>
        <v>220</v>
      </c>
      <c r="AE10" s="35">
        <f t="shared" si="6"/>
        <v>300.894</v>
      </c>
      <c r="AF10" s="23" t="s">
        <v>116</v>
      </c>
    </row>
    <row r="11" spans="1:32" ht="12" customHeight="1">
      <c r="A11" s="22">
        <v>12</v>
      </c>
      <c r="B11" s="3">
        <v>1</v>
      </c>
      <c r="C11" s="3">
        <v>56</v>
      </c>
      <c r="D11" s="3" t="s">
        <v>37</v>
      </c>
      <c r="E11" s="3" t="s">
        <v>30</v>
      </c>
      <c r="F11" s="1">
        <v>35872</v>
      </c>
      <c r="G11" s="3" t="s">
        <v>26</v>
      </c>
      <c r="H11" s="2">
        <v>55.55</v>
      </c>
      <c r="I11" s="35">
        <v>0.9984</v>
      </c>
      <c r="J11" s="17">
        <v>100</v>
      </c>
      <c r="K11" s="107">
        <v>110</v>
      </c>
      <c r="L11" s="73">
        <v>115</v>
      </c>
      <c r="M11" s="3"/>
      <c r="N11" s="34">
        <v>110</v>
      </c>
      <c r="O11" s="35">
        <f t="shared" si="0"/>
        <v>109.824</v>
      </c>
      <c r="P11" s="3">
        <v>70</v>
      </c>
      <c r="Q11" s="3">
        <v>77.5</v>
      </c>
      <c r="R11" s="8">
        <v>80</v>
      </c>
      <c r="S11" s="3"/>
      <c r="T11" s="3">
        <v>80</v>
      </c>
      <c r="U11" s="35">
        <f t="shared" si="1"/>
        <v>79.872</v>
      </c>
      <c r="V11" s="34">
        <f t="shared" si="2"/>
        <v>190</v>
      </c>
      <c r="W11" s="35">
        <f t="shared" si="3"/>
        <v>189.696</v>
      </c>
      <c r="X11" s="3">
        <v>125</v>
      </c>
      <c r="Y11" s="3">
        <v>135</v>
      </c>
      <c r="Z11" s="107">
        <v>140</v>
      </c>
      <c r="AA11" s="3"/>
      <c r="AB11" s="34">
        <v>140</v>
      </c>
      <c r="AC11" s="35">
        <f t="shared" si="4"/>
        <v>139.77599999999998</v>
      </c>
      <c r="AD11" s="108">
        <f t="shared" si="5"/>
        <v>330</v>
      </c>
      <c r="AE11" s="35">
        <f t="shared" si="6"/>
        <v>329.472</v>
      </c>
      <c r="AF11" s="23" t="s">
        <v>115</v>
      </c>
    </row>
    <row r="12" spans="1:75" s="3" customFormat="1" ht="12.75">
      <c r="A12" s="22">
        <v>12</v>
      </c>
      <c r="B12" s="3">
        <v>1</v>
      </c>
      <c r="C12" s="3">
        <v>75</v>
      </c>
      <c r="D12" s="3" t="s">
        <v>45</v>
      </c>
      <c r="E12" s="3" t="s">
        <v>33</v>
      </c>
      <c r="F12" s="1">
        <v>24108</v>
      </c>
      <c r="G12" s="3" t="s">
        <v>17</v>
      </c>
      <c r="H12" s="2">
        <v>74.95</v>
      </c>
      <c r="I12" s="35">
        <v>0.6645</v>
      </c>
      <c r="J12" s="8">
        <v>155</v>
      </c>
      <c r="K12" s="17">
        <v>165</v>
      </c>
      <c r="L12" s="8">
        <v>172.5</v>
      </c>
      <c r="N12" s="34">
        <v>172.5</v>
      </c>
      <c r="O12" s="35">
        <f t="shared" si="0"/>
        <v>114.62625</v>
      </c>
      <c r="P12" s="8">
        <v>140</v>
      </c>
      <c r="Q12" s="8">
        <v>147.5</v>
      </c>
      <c r="R12" s="8">
        <v>152.5</v>
      </c>
      <c r="T12" s="3">
        <v>152.5</v>
      </c>
      <c r="U12" s="35">
        <f t="shared" si="1"/>
        <v>101.33624999999999</v>
      </c>
      <c r="V12" s="34">
        <f t="shared" si="2"/>
        <v>325</v>
      </c>
      <c r="W12" s="35">
        <f t="shared" si="3"/>
        <v>215.9625</v>
      </c>
      <c r="X12" s="8">
        <v>190</v>
      </c>
      <c r="Y12" s="16">
        <v>200</v>
      </c>
      <c r="Z12" s="3">
        <v>212.5</v>
      </c>
      <c r="AB12" s="34">
        <v>212.5</v>
      </c>
      <c r="AC12" s="35">
        <f t="shared" si="4"/>
        <v>141.20624999999998</v>
      </c>
      <c r="AD12" s="34">
        <f t="shared" si="5"/>
        <v>537.5</v>
      </c>
      <c r="AE12" s="35">
        <f t="shared" si="6"/>
        <v>357.16875</v>
      </c>
      <c r="AF12" s="23" t="s">
        <v>117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37"/>
    </row>
    <row r="13" spans="1:75" s="3" customFormat="1" ht="12.75">
      <c r="A13" s="22">
        <v>5</v>
      </c>
      <c r="B13" s="3">
        <v>2</v>
      </c>
      <c r="C13" s="3">
        <v>75</v>
      </c>
      <c r="D13" s="3" t="s">
        <v>54</v>
      </c>
      <c r="E13" s="3" t="s">
        <v>40</v>
      </c>
      <c r="F13" s="1">
        <v>31379</v>
      </c>
      <c r="G13" s="3" t="s">
        <v>17</v>
      </c>
      <c r="H13" s="2">
        <v>72.95</v>
      </c>
      <c r="I13" s="35">
        <v>0.6789</v>
      </c>
      <c r="J13" s="73">
        <v>160</v>
      </c>
      <c r="K13" s="17">
        <v>160</v>
      </c>
      <c r="L13" s="8">
        <v>180</v>
      </c>
      <c r="N13" s="34">
        <v>180</v>
      </c>
      <c r="O13" s="35">
        <f t="shared" si="0"/>
        <v>122.20199999999998</v>
      </c>
      <c r="P13" s="8">
        <v>110</v>
      </c>
      <c r="Q13" s="8">
        <v>120</v>
      </c>
      <c r="R13" s="73">
        <v>125</v>
      </c>
      <c r="T13" s="3">
        <v>120</v>
      </c>
      <c r="U13" s="35">
        <f t="shared" si="1"/>
        <v>81.46799999999999</v>
      </c>
      <c r="V13" s="34">
        <f t="shared" si="2"/>
        <v>300</v>
      </c>
      <c r="W13" s="35">
        <f t="shared" si="3"/>
        <v>203.67</v>
      </c>
      <c r="X13" s="8">
        <v>180</v>
      </c>
      <c r="Y13" s="16">
        <v>200</v>
      </c>
      <c r="Z13" s="3">
        <v>205</v>
      </c>
      <c r="AB13" s="34">
        <v>205</v>
      </c>
      <c r="AC13" s="35">
        <f t="shared" si="4"/>
        <v>139.1745</v>
      </c>
      <c r="AD13" s="34">
        <f t="shared" si="5"/>
        <v>505</v>
      </c>
      <c r="AE13" s="35">
        <f t="shared" si="6"/>
        <v>342.8445</v>
      </c>
      <c r="AF13" s="23" t="s">
        <v>118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37"/>
    </row>
    <row r="14" spans="1:32" ht="12.75" customHeight="1">
      <c r="A14" s="22">
        <v>4</v>
      </c>
      <c r="B14" s="3">
        <v>3</v>
      </c>
      <c r="C14" s="3">
        <v>75</v>
      </c>
      <c r="D14" s="3" t="s">
        <v>83</v>
      </c>
      <c r="E14" s="3" t="s">
        <v>43</v>
      </c>
      <c r="F14" s="1">
        <v>31299</v>
      </c>
      <c r="G14" s="3" t="s">
        <v>17</v>
      </c>
      <c r="H14" s="2">
        <v>72.45</v>
      </c>
      <c r="I14" s="35">
        <v>0.6828</v>
      </c>
      <c r="J14" s="3">
        <v>120</v>
      </c>
      <c r="K14" s="16">
        <v>125</v>
      </c>
      <c r="L14" s="16">
        <v>130</v>
      </c>
      <c r="M14" s="3"/>
      <c r="N14" s="34">
        <v>130</v>
      </c>
      <c r="O14" s="35">
        <f t="shared" si="0"/>
        <v>88.764</v>
      </c>
      <c r="P14" s="3">
        <v>95</v>
      </c>
      <c r="Q14" s="3">
        <v>100</v>
      </c>
      <c r="R14" s="73">
        <v>102.5</v>
      </c>
      <c r="S14" s="3"/>
      <c r="T14" s="34">
        <v>100</v>
      </c>
      <c r="U14" s="35">
        <f t="shared" si="1"/>
        <v>68.28</v>
      </c>
      <c r="V14" s="34">
        <f t="shared" si="2"/>
        <v>230</v>
      </c>
      <c r="W14" s="35">
        <f t="shared" si="3"/>
        <v>157.04399999999998</v>
      </c>
      <c r="X14" s="3">
        <v>150</v>
      </c>
      <c r="Y14" s="16">
        <v>160</v>
      </c>
      <c r="Z14" s="73">
        <v>165</v>
      </c>
      <c r="AA14" s="3"/>
      <c r="AB14" s="34">
        <v>160</v>
      </c>
      <c r="AC14" s="35">
        <f t="shared" si="4"/>
        <v>109.24799999999999</v>
      </c>
      <c r="AD14" s="34">
        <f t="shared" si="5"/>
        <v>390</v>
      </c>
      <c r="AE14" s="35">
        <f t="shared" si="6"/>
        <v>266.292</v>
      </c>
      <c r="AF14" s="23"/>
    </row>
    <row r="15" spans="1:75" s="26" customFormat="1" ht="12.75">
      <c r="A15" s="22">
        <v>12</v>
      </c>
      <c r="B15" s="3">
        <v>1</v>
      </c>
      <c r="C15" s="3">
        <v>75</v>
      </c>
      <c r="D15" s="3" t="s">
        <v>52</v>
      </c>
      <c r="E15" s="3" t="s">
        <v>30</v>
      </c>
      <c r="F15" s="1">
        <v>36010</v>
      </c>
      <c r="G15" s="3" t="s">
        <v>21</v>
      </c>
      <c r="H15" s="2">
        <v>72.85</v>
      </c>
      <c r="I15" s="35">
        <v>0.803</v>
      </c>
      <c r="J15" s="16">
        <v>145</v>
      </c>
      <c r="K15" s="109">
        <v>157.5</v>
      </c>
      <c r="L15" s="73">
        <v>162.5</v>
      </c>
      <c r="M15" s="3"/>
      <c r="N15" s="34">
        <v>157.5</v>
      </c>
      <c r="O15" s="35">
        <f t="shared" si="0"/>
        <v>126.47250000000001</v>
      </c>
      <c r="P15" s="16">
        <v>100</v>
      </c>
      <c r="Q15" s="3">
        <v>105</v>
      </c>
      <c r="R15" s="73">
        <v>110</v>
      </c>
      <c r="S15" s="8"/>
      <c r="T15" s="3">
        <v>105</v>
      </c>
      <c r="U15" s="35">
        <f t="shared" si="1"/>
        <v>84.31500000000001</v>
      </c>
      <c r="V15" s="34">
        <f t="shared" si="2"/>
        <v>262.5</v>
      </c>
      <c r="W15" s="35">
        <f t="shared" si="3"/>
        <v>210.78750000000002</v>
      </c>
      <c r="X15" s="3">
        <v>175</v>
      </c>
      <c r="Y15" s="16">
        <v>185</v>
      </c>
      <c r="Z15" s="3">
        <v>190</v>
      </c>
      <c r="AA15" s="107">
        <v>195</v>
      </c>
      <c r="AB15" s="34">
        <v>190</v>
      </c>
      <c r="AC15" s="35">
        <f t="shared" si="4"/>
        <v>152.57000000000002</v>
      </c>
      <c r="AD15" s="108">
        <f t="shared" si="5"/>
        <v>452.5</v>
      </c>
      <c r="AE15" s="35">
        <f t="shared" si="6"/>
        <v>363.3575</v>
      </c>
      <c r="AF15" s="23" t="s">
        <v>114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27"/>
    </row>
    <row r="16" spans="1:75" s="26" customFormat="1" ht="12.75">
      <c r="A16" s="22">
        <v>12</v>
      </c>
      <c r="B16" s="3">
        <v>1</v>
      </c>
      <c r="C16" s="3">
        <v>82.5</v>
      </c>
      <c r="D16" s="3" t="s">
        <v>55</v>
      </c>
      <c r="E16" s="3" t="s">
        <v>30</v>
      </c>
      <c r="F16" s="1">
        <v>25394</v>
      </c>
      <c r="G16" s="3" t="s">
        <v>20</v>
      </c>
      <c r="H16" s="2">
        <v>80.65</v>
      </c>
      <c r="I16" s="35">
        <v>0.6485</v>
      </c>
      <c r="J16" s="8">
        <v>180</v>
      </c>
      <c r="K16" s="8">
        <v>192.5</v>
      </c>
      <c r="L16" s="73">
        <v>202.5</v>
      </c>
      <c r="M16" s="3"/>
      <c r="N16" s="34">
        <v>192.5</v>
      </c>
      <c r="O16" s="35">
        <f t="shared" si="0"/>
        <v>124.83624999999999</v>
      </c>
      <c r="P16" s="73">
        <v>130</v>
      </c>
      <c r="Q16" s="8">
        <v>130</v>
      </c>
      <c r="R16" s="8">
        <v>132.5</v>
      </c>
      <c r="S16" s="3"/>
      <c r="T16" s="3">
        <v>132.5</v>
      </c>
      <c r="U16" s="35">
        <f t="shared" si="1"/>
        <v>85.92625</v>
      </c>
      <c r="V16" s="34">
        <f t="shared" si="2"/>
        <v>325</v>
      </c>
      <c r="W16" s="35">
        <f t="shared" si="3"/>
        <v>210.7625</v>
      </c>
      <c r="X16" s="8">
        <v>220</v>
      </c>
      <c r="Y16" s="110">
        <v>242.5</v>
      </c>
      <c r="Z16" s="73">
        <v>247.5</v>
      </c>
      <c r="AA16" s="3"/>
      <c r="AB16" s="34">
        <v>242.5</v>
      </c>
      <c r="AC16" s="35">
        <f t="shared" si="4"/>
        <v>157.26125</v>
      </c>
      <c r="AD16" s="108">
        <f t="shared" si="5"/>
        <v>567.5</v>
      </c>
      <c r="AE16" s="35">
        <f t="shared" si="6"/>
        <v>368.02375</v>
      </c>
      <c r="AF16" s="23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27"/>
    </row>
    <row r="17" spans="1:32" ht="12.75" customHeight="1">
      <c r="A17" s="22">
        <v>12</v>
      </c>
      <c r="B17" s="3">
        <v>1</v>
      </c>
      <c r="C17" s="3">
        <v>82.5</v>
      </c>
      <c r="D17" s="3" t="s">
        <v>53</v>
      </c>
      <c r="E17" s="3" t="s">
        <v>40</v>
      </c>
      <c r="F17" s="1">
        <v>30017</v>
      </c>
      <c r="G17" s="3" t="s">
        <v>17</v>
      </c>
      <c r="H17" s="2">
        <v>81.85</v>
      </c>
      <c r="I17" s="35">
        <v>0.623</v>
      </c>
      <c r="J17" s="8">
        <v>150</v>
      </c>
      <c r="K17" s="17">
        <v>160</v>
      </c>
      <c r="L17" s="8">
        <v>165</v>
      </c>
      <c r="M17" s="3"/>
      <c r="N17" s="34">
        <v>165</v>
      </c>
      <c r="O17" s="35">
        <f t="shared" si="0"/>
        <v>102.795</v>
      </c>
      <c r="P17" s="8">
        <v>117.5</v>
      </c>
      <c r="Q17" s="8">
        <v>125</v>
      </c>
      <c r="R17" s="73">
        <v>130</v>
      </c>
      <c r="S17" s="3"/>
      <c r="T17" s="3">
        <v>125</v>
      </c>
      <c r="U17" s="35">
        <f t="shared" si="1"/>
        <v>77.875</v>
      </c>
      <c r="V17" s="34">
        <f t="shared" si="2"/>
        <v>290</v>
      </c>
      <c r="W17" s="35">
        <f t="shared" si="3"/>
        <v>180.67</v>
      </c>
      <c r="X17" s="8">
        <v>190</v>
      </c>
      <c r="Y17" s="16">
        <v>210</v>
      </c>
      <c r="Z17" s="73">
        <v>225</v>
      </c>
      <c r="AA17" s="3"/>
      <c r="AB17" s="34">
        <v>210</v>
      </c>
      <c r="AC17" s="35">
        <f t="shared" si="4"/>
        <v>130.83</v>
      </c>
      <c r="AD17" s="34">
        <f t="shared" si="5"/>
        <v>500</v>
      </c>
      <c r="AE17" s="35">
        <f t="shared" si="6"/>
        <v>311.5</v>
      </c>
      <c r="AF17" s="23"/>
    </row>
    <row r="18" spans="1:32" ht="12.75">
      <c r="A18" s="22">
        <v>5</v>
      </c>
      <c r="B18" s="3">
        <v>2</v>
      </c>
      <c r="C18" s="3">
        <v>82.5</v>
      </c>
      <c r="D18" s="3" t="s">
        <v>105</v>
      </c>
      <c r="E18" s="3" t="s">
        <v>43</v>
      </c>
      <c r="F18" s="1">
        <v>29515</v>
      </c>
      <c r="G18" s="3" t="s">
        <v>17</v>
      </c>
      <c r="H18" s="2">
        <v>81.1</v>
      </c>
      <c r="I18" s="35">
        <v>0.6268</v>
      </c>
      <c r="J18" s="17">
        <v>120</v>
      </c>
      <c r="K18" s="16">
        <v>125</v>
      </c>
      <c r="L18" s="16">
        <v>130</v>
      </c>
      <c r="M18" s="3"/>
      <c r="N18" s="34">
        <v>130</v>
      </c>
      <c r="O18" s="35">
        <f t="shared" si="0"/>
        <v>81.48400000000001</v>
      </c>
      <c r="P18" s="17">
        <v>97.5</v>
      </c>
      <c r="Q18" s="3">
        <v>105</v>
      </c>
      <c r="R18" s="8">
        <v>107.5</v>
      </c>
      <c r="S18" s="3"/>
      <c r="T18" s="3">
        <v>107.5</v>
      </c>
      <c r="U18" s="35">
        <f t="shared" si="1"/>
        <v>67.381</v>
      </c>
      <c r="V18" s="34">
        <f t="shared" si="2"/>
        <v>237.5</v>
      </c>
      <c r="W18" s="35">
        <f t="shared" si="3"/>
        <v>148.865</v>
      </c>
      <c r="X18" s="8">
        <v>140</v>
      </c>
      <c r="Y18" s="16">
        <v>150</v>
      </c>
      <c r="Z18" s="73">
        <v>155</v>
      </c>
      <c r="AA18" s="3"/>
      <c r="AB18" s="34">
        <v>150</v>
      </c>
      <c r="AC18" s="35">
        <f t="shared" si="4"/>
        <v>94.02000000000001</v>
      </c>
      <c r="AD18" s="34">
        <f t="shared" si="5"/>
        <v>387.5</v>
      </c>
      <c r="AE18" s="35">
        <f t="shared" si="6"/>
        <v>242.88500000000002</v>
      </c>
      <c r="AF18" s="23"/>
    </row>
    <row r="19" spans="1:32" ht="12.75">
      <c r="A19" s="22">
        <v>12</v>
      </c>
      <c r="B19" s="3">
        <v>1</v>
      </c>
      <c r="C19" s="3">
        <v>82.5</v>
      </c>
      <c r="D19" s="3" t="s">
        <v>80</v>
      </c>
      <c r="E19" s="3" t="s">
        <v>38</v>
      </c>
      <c r="F19" s="1">
        <v>37045</v>
      </c>
      <c r="G19" s="3" t="s">
        <v>21</v>
      </c>
      <c r="H19" s="2">
        <v>76.6</v>
      </c>
      <c r="I19" s="35">
        <v>0.8041</v>
      </c>
      <c r="J19" s="73">
        <v>35</v>
      </c>
      <c r="K19" s="8">
        <v>35</v>
      </c>
      <c r="L19" s="8">
        <v>50</v>
      </c>
      <c r="M19" s="3"/>
      <c r="N19" s="34">
        <v>50</v>
      </c>
      <c r="O19" s="35">
        <f t="shared" si="0"/>
        <v>40.205</v>
      </c>
      <c r="P19" s="73">
        <v>35</v>
      </c>
      <c r="Q19" s="3">
        <v>35</v>
      </c>
      <c r="R19" s="8">
        <v>47.5</v>
      </c>
      <c r="S19" s="3"/>
      <c r="T19" s="3">
        <v>47.5</v>
      </c>
      <c r="U19" s="35">
        <f t="shared" si="1"/>
        <v>38.19475</v>
      </c>
      <c r="V19" s="34">
        <f t="shared" si="2"/>
        <v>97.5</v>
      </c>
      <c r="W19" s="35">
        <f t="shared" si="3"/>
        <v>78.39975</v>
      </c>
      <c r="X19" s="3">
        <v>45</v>
      </c>
      <c r="Y19" s="16">
        <v>65</v>
      </c>
      <c r="Z19" s="3">
        <v>70</v>
      </c>
      <c r="AA19" s="3"/>
      <c r="AB19" s="34">
        <v>70</v>
      </c>
      <c r="AC19" s="35">
        <f t="shared" si="4"/>
        <v>56.287000000000006</v>
      </c>
      <c r="AD19" s="34">
        <f t="shared" si="5"/>
        <v>167.5</v>
      </c>
      <c r="AE19" s="35">
        <f t="shared" si="6"/>
        <v>134.68675000000002</v>
      </c>
      <c r="AF19" s="23"/>
    </row>
    <row r="20" spans="1:32" ht="12.75">
      <c r="A20" s="22">
        <v>12</v>
      </c>
      <c r="B20" s="3">
        <v>1</v>
      </c>
      <c r="C20" s="3">
        <v>90</v>
      </c>
      <c r="D20" s="3" t="s">
        <v>50</v>
      </c>
      <c r="E20" s="3" t="s">
        <v>43</v>
      </c>
      <c r="F20" s="1">
        <v>28360</v>
      </c>
      <c r="G20" s="3" t="s">
        <v>17</v>
      </c>
      <c r="H20" s="2">
        <v>88.6</v>
      </c>
      <c r="I20" s="35">
        <v>0.591</v>
      </c>
      <c r="J20" s="16">
        <v>130</v>
      </c>
      <c r="K20" s="16">
        <v>140</v>
      </c>
      <c r="L20" s="16">
        <v>147.5</v>
      </c>
      <c r="M20" s="3"/>
      <c r="N20" s="34">
        <v>147.5</v>
      </c>
      <c r="O20" s="35">
        <f t="shared" si="0"/>
        <v>87.1725</v>
      </c>
      <c r="P20" s="73">
        <v>105</v>
      </c>
      <c r="Q20" s="3">
        <v>105</v>
      </c>
      <c r="R20" s="73">
        <v>115</v>
      </c>
      <c r="S20" s="3"/>
      <c r="T20" s="3">
        <v>105</v>
      </c>
      <c r="U20" s="35">
        <f t="shared" si="1"/>
        <v>62.055</v>
      </c>
      <c r="V20" s="34">
        <f t="shared" si="2"/>
        <v>252.5</v>
      </c>
      <c r="W20" s="35">
        <f t="shared" si="3"/>
        <v>149.2275</v>
      </c>
      <c r="X20" s="73">
        <v>150</v>
      </c>
      <c r="Y20" s="16">
        <v>165</v>
      </c>
      <c r="Z20" s="3">
        <v>175</v>
      </c>
      <c r="AA20" s="3"/>
      <c r="AB20" s="34">
        <v>175</v>
      </c>
      <c r="AC20" s="35">
        <f t="shared" si="4"/>
        <v>103.425</v>
      </c>
      <c r="AD20" s="34">
        <f t="shared" si="5"/>
        <v>427.5</v>
      </c>
      <c r="AE20" s="35">
        <f t="shared" si="6"/>
        <v>252.65249999999997</v>
      </c>
      <c r="AF20" s="23"/>
    </row>
    <row r="21" spans="1:32" ht="12.75">
      <c r="A21" s="22">
        <v>12</v>
      </c>
      <c r="B21" s="3">
        <v>1</v>
      </c>
      <c r="C21" s="3">
        <v>90</v>
      </c>
      <c r="D21" s="3" t="s">
        <v>84</v>
      </c>
      <c r="E21" s="3" t="s">
        <v>31</v>
      </c>
      <c r="F21" s="1">
        <v>35978</v>
      </c>
      <c r="G21" s="3" t="s">
        <v>21</v>
      </c>
      <c r="H21" s="2">
        <v>88.3</v>
      </c>
      <c r="I21" s="35">
        <v>0.6988</v>
      </c>
      <c r="J21" s="73">
        <v>95</v>
      </c>
      <c r="K21" s="16">
        <v>95</v>
      </c>
      <c r="L21" s="16">
        <v>112.5</v>
      </c>
      <c r="M21" s="3"/>
      <c r="N21" s="34">
        <v>112.5</v>
      </c>
      <c r="O21" s="35">
        <f t="shared" si="0"/>
        <v>78.615</v>
      </c>
      <c r="P21" s="3">
        <v>80</v>
      </c>
      <c r="Q21" s="3">
        <v>85</v>
      </c>
      <c r="R21" s="3">
        <v>90</v>
      </c>
      <c r="S21" s="3"/>
      <c r="T21" s="34">
        <v>90</v>
      </c>
      <c r="U21" s="35">
        <f t="shared" si="1"/>
        <v>62.891999999999996</v>
      </c>
      <c r="V21" s="34">
        <f t="shared" si="2"/>
        <v>202.5</v>
      </c>
      <c r="W21" s="35">
        <f t="shared" si="3"/>
        <v>141.507</v>
      </c>
      <c r="X21" s="3">
        <v>145</v>
      </c>
      <c r="Y21" s="73">
        <v>0</v>
      </c>
      <c r="Z21" s="73">
        <v>0</v>
      </c>
      <c r="AA21" s="3"/>
      <c r="AB21" s="34">
        <v>145</v>
      </c>
      <c r="AC21" s="35">
        <f t="shared" si="4"/>
        <v>101.326</v>
      </c>
      <c r="AD21" s="34">
        <f t="shared" si="5"/>
        <v>347.5</v>
      </c>
      <c r="AE21" s="35">
        <f t="shared" si="6"/>
        <v>242.833</v>
      </c>
      <c r="AF21" s="23"/>
    </row>
    <row r="22" spans="1:32" ht="12.75">
      <c r="A22" s="22">
        <v>12</v>
      </c>
      <c r="B22" s="3">
        <v>1</v>
      </c>
      <c r="C22" s="3">
        <v>100</v>
      </c>
      <c r="D22" s="3" t="s">
        <v>58</v>
      </c>
      <c r="E22" s="3" t="s">
        <v>40</v>
      </c>
      <c r="F22" s="1">
        <v>33194</v>
      </c>
      <c r="G22" s="3" t="s">
        <v>19</v>
      </c>
      <c r="H22" s="2">
        <v>99.25</v>
      </c>
      <c r="I22" s="35">
        <v>0.5558</v>
      </c>
      <c r="J22" s="16">
        <v>110</v>
      </c>
      <c r="K22" s="73">
        <v>125</v>
      </c>
      <c r="L22" s="8">
        <v>125</v>
      </c>
      <c r="M22" s="3"/>
      <c r="N22" s="34">
        <v>125</v>
      </c>
      <c r="O22" s="35">
        <f t="shared" si="0"/>
        <v>69.475</v>
      </c>
      <c r="P22" s="16">
        <v>75</v>
      </c>
      <c r="Q22" s="8">
        <v>82.5</v>
      </c>
      <c r="R22" s="73">
        <v>92.5</v>
      </c>
      <c r="S22" s="3"/>
      <c r="T22" s="3">
        <v>82.5</v>
      </c>
      <c r="U22" s="35">
        <f t="shared" si="1"/>
        <v>45.8535</v>
      </c>
      <c r="V22" s="34">
        <f t="shared" si="2"/>
        <v>207.5</v>
      </c>
      <c r="W22" s="35">
        <f t="shared" si="3"/>
        <v>115.32849999999999</v>
      </c>
      <c r="X22" s="3">
        <v>110</v>
      </c>
      <c r="Y22" s="8">
        <v>120</v>
      </c>
      <c r="Z22" s="3">
        <v>132.5</v>
      </c>
      <c r="AA22" s="3"/>
      <c r="AB22" s="34">
        <v>132.5</v>
      </c>
      <c r="AC22" s="35">
        <f t="shared" si="4"/>
        <v>73.64349999999999</v>
      </c>
      <c r="AD22" s="34">
        <f t="shared" si="5"/>
        <v>340</v>
      </c>
      <c r="AE22" s="35">
        <f t="shared" si="6"/>
        <v>188.97199999999998</v>
      </c>
      <c r="AF22" s="23"/>
    </row>
    <row r="23" spans="1:32" ht="12.75">
      <c r="A23" s="22">
        <v>12</v>
      </c>
      <c r="B23" s="3">
        <v>1</v>
      </c>
      <c r="C23" s="3">
        <v>100</v>
      </c>
      <c r="D23" s="3" t="s">
        <v>86</v>
      </c>
      <c r="E23" s="3" t="s">
        <v>23</v>
      </c>
      <c r="F23" s="1">
        <v>31099</v>
      </c>
      <c r="G23" s="3" t="s">
        <v>17</v>
      </c>
      <c r="H23" s="2">
        <v>95.1</v>
      </c>
      <c r="I23" s="35">
        <v>0.5675</v>
      </c>
      <c r="J23" s="3">
        <v>180</v>
      </c>
      <c r="K23" s="16">
        <v>190</v>
      </c>
      <c r="L23" s="16">
        <v>200</v>
      </c>
      <c r="M23" s="3"/>
      <c r="N23" s="34">
        <v>200</v>
      </c>
      <c r="O23" s="35">
        <f t="shared" si="0"/>
        <v>113.5</v>
      </c>
      <c r="P23" s="3">
        <v>130</v>
      </c>
      <c r="Q23" s="3">
        <v>135</v>
      </c>
      <c r="R23" s="73">
        <v>140</v>
      </c>
      <c r="S23" s="3"/>
      <c r="T23" s="34">
        <v>135</v>
      </c>
      <c r="U23" s="35">
        <f t="shared" si="1"/>
        <v>76.6125</v>
      </c>
      <c r="V23" s="34">
        <f t="shared" si="2"/>
        <v>335</v>
      </c>
      <c r="W23" s="35">
        <f t="shared" si="3"/>
        <v>190.1125</v>
      </c>
      <c r="X23" s="3">
        <v>240</v>
      </c>
      <c r="Y23" s="16">
        <v>260</v>
      </c>
      <c r="Z23" s="73">
        <v>270</v>
      </c>
      <c r="AA23" s="3"/>
      <c r="AB23" s="34">
        <v>260</v>
      </c>
      <c r="AC23" s="35">
        <f t="shared" si="4"/>
        <v>147.55</v>
      </c>
      <c r="AD23" s="34">
        <f t="shared" si="5"/>
        <v>595</v>
      </c>
      <c r="AE23" s="35">
        <f t="shared" si="6"/>
        <v>337.6625</v>
      </c>
      <c r="AF23" s="23" t="s">
        <v>119</v>
      </c>
    </row>
    <row r="24" spans="1:32" ht="12.75">
      <c r="A24" s="22">
        <v>12</v>
      </c>
      <c r="B24" s="3">
        <v>1</v>
      </c>
      <c r="C24" s="3">
        <v>110</v>
      </c>
      <c r="D24" s="3" t="s">
        <v>85</v>
      </c>
      <c r="E24" s="3" t="s">
        <v>23</v>
      </c>
      <c r="F24" s="1">
        <v>33185</v>
      </c>
      <c r="G24" s="3" t="s">
        <v>19</v>
      </c>
      <c r="H24" s="2">
        <v>100.3</v>
      </c>
      <c r="I24" s="35">
        <v>0.5533</v>
      </c>
      <c r="J24" s="73">
        <v>170</v>
      </c>
      <c r="K24" s="16">
        <v>170</v>
      </c>
      <c r="L24" s="73">
        <v>185</v>
      </c>
      <c r="M24" s="3"/>
      <c r="N24" s="34">
        <v>170</v>
      </c>
      <c r="O24" s="35">
        <f t="shared" si="0"/>
        <v>94.061</v>
      </c>
      <c r="P24" s="3">
        <v>135</v>
      </c>
      <c r="Q24" s="3">
        <v>140</v>
      </c>
      <c r="R24" s="73">
        <v>145</v>
      </c>
      <c r="S24" s="3"/>
      <c r="T24" s="34">
        <v>140</v>
      </c>
      <c r="U24" s="35">
        <f t="shared" si="1"/>
        <v>77.462</v>
      </c>
      <c r="V24" s="34">
        <f t="shared" si="2"/>
        <v>310</v>
      </c>
      <c r="W24" s="35">
        <f t="shared" si="3"/>
        <v>171.523</v>
      </c>
      <c r="X24" s="3">
        <v>175</v>
      </c>
      <c r="Y24" s="73">
        <v>185</v>
      </c>
      <c r="Z24" s="3">
        <v>190</v>
      </c>
      <c r="AA24" s="3"/>
      <c r="AB24" s="34">
        <v>190</v>
      </c>
      <c r="AC24" s="35">
        <f t="shared" si="4"/>
        <v>105.12700000000001</v>
      </c>
      <c r="AD24" s="34">
        <f t="shared" si="5"/>
        <v>500</v>
      </c>
      <c r="AE24" s="35">
        <f t="shared" si="6"/>
        <v>276.65000000000003</v>
      </c>
      <c r="AF24" s="23"/>
    </row>
    <row r="25" spans="1:32" ht="12.75">
      <c r="A25" s="22">
        <v>12</v>
      </c>
      <c r="B25" s="3">
        <v>1</v>
      </c>
      <c r="C25" s="3">
        <v>125</v>
      </c>
      <c r="D25" s="3" t="s">
        <v>57</v>
      </c>
      <c r="E25" s="3" t="s">
        <v>40</v>
      </c>
      <c r="F25" s="1">
        <v>33026</v>
      </c>
      <c r="G25" s="3" t="s">
        <v>19</v>
      </c>
      <c r="H25" s="2">
        <v>124.2</v>
      </c>
      <c r="I25" s="35">
        <v>0.5221</v>
      </c>
      <c r="J25" s="73">
        <v>130</v>
      </c>
      <c r="K25" s="73">
        <v>130</v>
      </c>
      <c r="L25" s="16">
        <v>130</v>
      </c>
      <c r="M25" s="3"/>
      <c r="N25" s="34">
        <v>130</v>
      </c>
      <c r="O25" s="35">
        <f t="shared" si="0"/>
        <v>67.873</v>
      </c>
      <c r="P25" s="16">
        <v>80</v>
      </c>
      <c r="Q25" s="73">
        <v>90</v>
      </c>
      <c r="R25" s="73">
        <v>90</v>
      </c>
      <c r="S25" s="3"/>
      <c r="T25" s="3">
        <v>80</v>
      </c>
      <c r="U25" s="35">
        <f t="shared" si="1"/>
        <v>41.768</v>
      </c>
      <c r="V25" s="34">
        <f t="shared" si="2"/>
        <v>210</v>
      </c>
      <c r="W25" s="35">
        <f t="shared" si="3"/>
        <v>109.641</v>
      </c>
      <c r="X25" s="3">
        <v>140</v>
      </c>
      <c r="Y25" s="16">
        <v>155</v>
      </c>
      <c r="Z25" s="3">
        <v>175</v>
      </c>
      <c r="AA25" s="3"/>
      <c r="AB25" s="34">
        <v>175</v>
      </c>
      <c r="AC25" s="35">
        <f t="shared" si="4"/>
        <v>91.3675</v>
      </c>
      <c r="AD25" s="34">
        <f t="shared" si="5"/>
        <v>385</v>
      </c>
      <c r="AE25" s="35">
        <f t="shared" si="6"/>
        <v>201.0085</v>
      </c>
      <c r="AF25" s="23"/>
    </row>
    <row r="26" spans="1:32" s="12" customFormat="1" ht="12.75">
      <c r="A26" s="49"/>
      <c r="B26" s="34"/>
      <c r="C26" s="34"/>
      <c r="D26" s="34" t="s">
        <v>109</v>
      </c>
      <c r="E26" s="34" t="s">
        <v>110</v>
      </c>
      <c r="F26" s="59" t="s">
        <v>112</v>
      </c>
      <c r="G26" s="34"/>
      <c r="H26" s="60"/>
      <c r="I26" s="61"/>
      <c r="J26" s="62"/>
      <c r="K26" s="57"/>
      <c r="L26" s="57"/>
      <c r="M26" s="34"/>
      <c r="N26" s="34"/>
      <c r="O26" s="61">
        <f t="shared" si="0"/>
        <v>0</v>
      </c>
      <c r="P26" s="62"/>
      <c r="Q26" s="34"/>
      <c r="R26" s="57"/>
      <c r="S26" s="34"/>
      <c r="T26" s="34"/>
      <c r="U26" s="61">
        <f t="shared" si="1"/>
        <v>0</v>
      </c>
      <c r="V26" s="34">
        <f t="shared" si="2"/>
        <v>0</v>
      </c>
      <c r="W26" s="61">
        <f t="shared" si="3"/>
        <v>0</v>
      </c>
      <c r="X26" s="34"/>
      <c r="Y26" s="63"/>
      <c r="Z26" s="34"/>
      <c r="AA26" s="34"/>
      <c r="AB26" s="34"/>
      <c r="AC26" s="61">
        <f t="shared" si="4"/>
        <v>0</v>
      </c>
      <c r="AD26" s="34">
        <f t="shared" si="5"/>
        <v>0</v>
      </c>
      <c r="AE26" s="61">
        <f t="shared" si="6"/>
        <v>0</v>
      </c>
      <c r="AF26" s="64"/>
    </row>
    <row r="27" spans="1:32" ht="12.75">
      <c r="A27" s="22">
        <v>12</v>
      </c>
      <c r="B27" s="3">
        <v>1</v>
      </c>
      <c r="C27" s="3">
        <v>67.5</v>
      </c>
      <c r="D27" s="3" t="s">
        <v>78</v>
      </c>
      <c r="E27" s="3" t="s">
        <v>127</v>
      </c>
      <c r="F27" s="1">
        <v>28795</v>
      </c>
      <c r="G27" s="3" t="s">
        <v>17</v>
      </c>
      <c r="H27" s="2">
        <v>65.5</v>
      </c>
      <c r="I27" s="35">
        <v>0.746</v>
      </c>
      <c r="J27" s="8">
        <v>145</v>
      </c>
      <c r="K27" s="73">
        <v>160</v>
      </c>
      <c r="L27" s="110">
        <v>170</v>
      </c>
      <c r="M27" s="3"/>
      <c r="N27" s="34">
        <v>170</v>
      </c>
      <c r="O27" s="35">
        <f t="shared" si="0"/>
        <v>126.82</v>
      </c>
      <c r="P27" s="8">
        <v>75</v>
      </c>
      <c r="Q27" s="8">
        <v>85</v>
      </c>
      <c r="R27" s="8">
        <v>90</v>
      </c>
      <c r="S27" s="3"/>
      <c r="T27" s="3">
        <v>90</v>
      </c>
      <c r="U27" s="35">
        <f t="shared" si="1"/>
        <v>67.14</v>
      </c>
      <c r="V27" s="34">
        <f t="shared" si="2"/>
        <v>260</v>
      </c>
      <c r="W27" s="35">
        <f t="shared" si="3"/>
        <v>193.96</v>
      </c>
      <c r="X27" s="8">
        <v>140</v>
      </c>
      <c r="Y27" s="8">
        <v>150</v>
      </c>
      <c r="Z27" s="73">
        <v>160</v>
      </c>
      <c r="AA27" s="3"/>
      <c r="AB27" s="34">
        <v>150</v>
      </c>
      <c r="AC27" s="35">
        <f t="shared" si="4"/>
        <v>111.9</v>
      </c>
      <c r="AD27" s="108">
        <f t="shared" si="5"/>
        <v>410</v>
      </c>
      <c r="AE27" s="35">
        <f t="shared" si="6"/>
        <v>305.86</v>
      </c>
      <c r="AF27" s="23"/>
    </row>
    <row r="28" spans="1:32" ht="12.75">
      <c r="A28" s="22">
        <v>12</v>
      </c>
      <c r="B28" s="3">
        <v>1</v>
      </c>
      <c r="C28" s="3">
        <v>75</v>
      </c>
      <c r="D28" s="3" t="s">
        <v>24</v>
      </c>
      <c r="E28" s="3" t="s">
        <v>25</v>
      </c>
      <c r="F28" s="1">
        <v>35629</v>
      </c>
      <c r="G28" s="3" t="s">
        <v>26</v>
      </c>
      <c r="H28" s="2">
        <v>69.65</v>
      </c>
      <c r="I28" s="35">
        <v>0.7974</v>
      </c>
      <c r="J28" s="8">
        <v>200</v>
      </c>
      <c r="K28" s="17">
        <v>215</v>
      </c>
      <c r="L28" s="16">
        <v>225</v>
      </c>
      <c r="M28" s="3"/>
      <c r="N28" s="34">
        <v>225</v>
      </c>
      <c r="O28" s="35">
        <f t="shared" si="0"/>
        <v>179.415</v>
      </c>
      <c r="P28" s="8">
        <v>95</v>
      </c>
      <c r="Q28" s="73">
        <v>105</v>
      </c>
      <c r="R28" s="8">
        <v>105</v>
      </c>
      <c r="S28" s="3"/>
      <c r="T28" s="3">
        <v>105</v>
      </c>
      <c r="U28" s="35">
        <f t="shared" si="1"/>
        <v>83.727</v>
      </c>
      <c r="V28" s="34">
        <f t="shared" si="2"/>
        <v>330</v>
      </c>
      <c r="W28" s="35">
        <f t="shared" si="3"/>
        <v>263.142</v>
      </c>
      <c r="X28" s="8">
        <v>170</v>
      </c>
      <c r="Y28" s="16">
        <v>180</v>
      </c>
      <c r="Z28" s="107">
        <v>190</v>
      </c>
      <c r="AA28" s="3"/>
      <c r="AB28" s="34">
        <v>190</v>
      </c>
      <c r="AC28" s="35">
        <f t="shared" si="4"/>
        <v>151.506</v>
      </c>
      <c r="AD28" s="108">
        <f t="shared" si="5"/>
        <v>520</v>
      </c>
      <c r="AE28" s="35">
        <f t="shared" si="6"/>
        <v>414.648</v>
      </c>
      <c r="AF28" s="23"/>
    </row>
    <row r="29" spans="1:32" ht="12.75">
      <c r="A29" s="22">
        <v>12</v>
      </c>
      <c r="B29" s="3">
        <v>1</v>
      </c>
      <c r="C29" s="3">
        <v>82.5</v>
      </c>
      <c r="D29" s="3" t="s">
        <v>56</v>
      </c>
      <c r="E29" s="3" t="s">
        <v>25</v>
      </c>
      <c r="F29" s="1">
        <v>35209</v>
      </c>
      <c r="G29" s="3" t="s">
        <v>26</v>
      </c>
      <c r="H29" s="2">
        <v>81.65</v>
      </c>
      <c r="I29" s="35">
        <v>0.6734</v>
      </c>
      <c r="J29" s="73">
        <v>210</v>
      </c>
      <c r="K29" s="73">
        <v>225</v>
      </c>
      <c r="L29" s="109">
        <v>235</v>
      </c>
      <c r="M29" s="3"/>
      <c r="N29" s="34">
        <v>235</v>
      </c>
      <c r="O29" s="35">
        <f t="shared" si="0"/>
        <v>158.249</v>
      </c>
      <c r="P29" s="8">
        <v>140</v>
      </c>
      <c r="Q29" s="8">
        <v>150</v>
      </c>
      <c r="R29" s="73">
        <v>157.5</v>
      </c>
      <c r="S29" s="3"/>
      <c r="T29" s="3">
        <v>150</v>
      </c>
      <c r="U29" s="35">
        <f t="shared" si="1"/>
        <v>101.01</v>
      </c>
      <c r="V29" s="34">
        <f t="shared" si="2"/>
        <v>385</v>
      </c>
      <c r="W29" s="35">
        <f t="shared" si="3"/>
        <v>259.259</v>
      </c>
      <c r="X29" s="8">
        <v>180</v>
      </c>
      <c r="Y29" s="16">
        <v>187.5</v>
      </c>
      <c r="Z29" s="73">
        <v>200</v>
      </c>
      <c r="AA29" s="3"/>
      <c r="AB29" s="34">
        <v>187.5</v>
      </c>
      <c r="AC29" s="35">
        <f t="shared" si="4"/>
        <v>126.2625</v>
      </c>
      <c r="AD29" s="34">
        <f t="shared" si="5"/>
        <v>572.5</v>
      </c>
      <c r="AE29" s="35">
        <f t="shared" si="6"/>
        <v>385.5215</v>
      </c>
      <c r="AF29" s="23"/>
    </row>
    <row r="30" spans="1:32" ht="12.75">
      <c r="A30" s="22">
        <v>12</v>
      </c>
      <c r="B30" s="3">
        <v>1</v>
      </c>
      <c r="C30" s="3">
        <v>100</v>
      </c>
      <c r="D30" s="3" t="s">
        <v>79</v>
      </c>
      <c r="E30" s="3" t="s">
        <v>38</v>
      </c>
      <c r="F30" s="1">
        <v>34308</v>
      </c>
      <c r="G30" s="3" t="s">
        <v>19</v>
      </c>
      <c r="H30" s="2">
        <v>90.4</v>
      </c>
      <c r="I30" s="35">
        <v>0.6013</v>
      </c>
      <c r="J30" s="8">
        <v>210</v>
      </c>
      <c r="K30" s="73">
        <v>230</v>
      </c>
      <c r="L30" s="73">
        <v>250</v>
      </c>
      <c r="M30" s="3"/>
      <c r="N30" s="34">
        <v>210</v>
      </c>
      <c r="O30" s="35">
        <f t="shared" si="0"/>
        <v>126.27299999999998</v>
      </c>
      <c r="P30" s="73">
        <v>150</v>
      </c>
      <c r="Q30" s="8">
        <v>150</v>
      </c>
      <c r="R30" s="8">
        <v>160</v>
      </c>
      <c r="S30" s="3"/>
      <c r="T30" s="3">
        <v>160</v>
      </c>
      <c r="U30" s="35">
        <f t="shared" si="1"/>
        <v>96.208</v>
      </c>
      <c r="V30" s="34">
        <f t="shared" si="2"/>
        <v>370</v>
      </c>
      <c r="W30" s="35">
        <f t="shared" si="3"/>
        <v>222.48099999999997</v>
      </c>
      <c r="X30" s="8">
        <v>250</v>
      </c>
      <c r="Y30" s="73">
        <v>255</v>
      </c>
      <c r="Z30" s="73">
        <v>0</v>
      </c>
      <c r="AA30" s="3"/>
      <c r="AB30" s="34">
        <v>250</v>
      </c>
      <c r="AC30" s="35">
        <f t="shared" si="4"/>
        <v>150.325</v>
      </c>
      <c r="AD30" s="34">
        <f t="shared" si="5"/>
        <v>620</v>
      </c>
      <c r="AE30" s="35">
        <f t="shared" si="6"/>
        <v>372.806</v>
      </c>
      <c r="AF30" s="23"/>
    </row>
    <row r="31" spans="1:75" s="3" customFormat="1" ht="12.75" customHeight="1">
      <c r="A31" s="22">
        <v>12</v>
      </c>
      <c r="B31" s="3">
        <v>1</v>
      </c>
      <c r="C31" s="3">
        <v>100</v>
      </c>
      <c r="D31" s="3" t="s">
        <v>51</v>
      </c>
      <c r="E31" s="3" t="s">
        <v>43</v>
      </c>
      <c r="F31" s="1">
        <v>31094</v>
      </c>
      <c r="G31" s="3" t="s">
        <v>17</v>
      </c>
      <c r="H31" s="2">
        <v>98.5</v>
      </c>
      <c r="I31" s="35">
        <v>0.5578</v>
      </c>
      <c r="J31" s="16">
        <v>205</v>
      </c>
      <c r="K31" s="73">
        <v>215</v>
      </c>
      <c r="L31" s="73">
        <v>0</v>
      </c>
      <c r="N31" s="34">
        <v>205</v>
      </c>
      <c r="O31" s="35">
        <f t="shared" si="0"/>
        <v>114.34899999999999</v>
      </c>
      <c r="P31" s="16">
        <v>215</v>
      </c>
      <c r="Q31" s="3">
        <v>225</v>
      </c>
      <c r="R31" s="3" t="s">
        <v>104</v>
      </c>
      <c r="T31" s="3">
        <v>225</v>
      </c>
      <c r="U31" s="35">
        <f t="shared" si="1"/>
        <v>125.505</v>
      </c>
      <c r="V31" s="34">
        <f t="shared" si="2"/>
        <v>430</v>
      </c>
      <c r="W31" s="35">
        <f t="shared" si="3"/>
        <v>239.85399999999998</v>
      </c>
      <c r="X31" s="3">
        <v>225</v>
      </c>
      <c r="Y31" s="16">
        <v>245</v>
      </c>
      <c r="Z31" s="73">
        <v>0</v>
      </c>
      <c r="AB31" s="34">
        <v>245</v>
      </c>
      <c r="AC31" s="35">
        <f t="shared" si="4"/>
        <v>136.661</v>
      </c>
      <c r="AD31" s="34">
        <f t="shared" si="5"/>
        <v>675</v>
      </c>
      <c r="AE31" s="35">
        <f t="shared" si="6"/>
        <v>376.515</v>
      </c>
      <c r="AF31" s="23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37"/>
    </row>
    <row r="32" spans="1:32" ht="12.75">
      <c r="A32" s="22">
        <v>0</v>
      </c>
      <c r="B32" s="3" t="s">
        <v>113</v>
      </c>
      <c r="C32" s="3">
        <v>125</v>
      </c>
      <c r="D32" s="3" t="s">
        <v>82</v>
      </c>
      <c r="E32" s="3" t="s">
        <v>127</v>
      </c>
      <c r="F32" s="3"/>
      <c r="G32" s="3" t="s">
        <v>17</v>
      </c>
      <c r="H32" s="2">
        <v>125</v>
      </c>
      <c r="I32" s="35">
        <v>0.521</v>
      </c>
      <c r="J32" s="73">
        <v>380</v>
      </c>
      <c r="K32" s="73">
        <v>422.5</v>
      </c>
      <c r="L32" s="73">
        <v>0</v>
      </c>
      <c r="M32" s="3"/>
      <c r="N32" s="73">
        <v>0</v>
      </c>
      <c r="O32" s="35">
        <f t="shared" si="0"/>
        <v>0</v>
      </c>
      <c r="P32" s="73">
        <v>230</v>
      </c>
      <c r="Q32" s="73">
        <v>0</v>
      </c>
      <c r="R32" s="73">
        <v>0</v>
      </c>
      <c r="S32" s="3"/>
      <c r="T32" s="34">
        <v>0</v>
      </c>
      <c r="U32" s="35">
        <f t="shared" si="1"/>
        <v>0</v>
      </c>
      <c r="V32" s="34">
        <f t="shared" si="2"/>
        <v>0</v>
      </c>
      <c r="W32" s="35">
        <f t="shared" si="3"/>
        <v>0</v>
      </c>
      <c r="X32" s="73">
        <v>300</v>
      </c>
      <c r="Y32" s="73">
        <v>0</v>
      </c>
      <c r="Z32" s="73">
        <v>0</v>
      </c>
      <c r="AA32" s="73"/>
      <c r="AB32" s="34">
        <v>0</v>
      </c>
      <c r="AC32" s="35">
        <f t="shared" si="4"/>
        <v>0</v>
      </c>
      <c r="AD32" s="34">
        <f t="shared" si="5"/>
        <v>0</v>
      </c>
      <c r="AE32" s="35">
        <f t="shared" si="6"/>
        <v>0</v>
      </c>
      <c r="AF32" s="23"/>
    </row>
    <row r="33" spans="1:32" s="12" customFormat="1" ht="12.75">
      <c r="A33" s="49"/>
      <c r="B33" s="34"/>
      <c r="C33" s="34"/>
      <c r="D33" s="34" t="s">
        <v>109</v>
      </c>
      <c r="E33" s="34" t="s">
        <v>44</v>
      </c>
      <c r="F33" s="59" t="s">
        <v>111</v>
      </c>
      <c r="G33" s="34"/>
      <c r="H33" s="60"/>
      <c r="I33" s="61"/>
      <c r="J33" s="79"/>
      <c r="K33" s="79"/>
      <c r="L33" s="57"/>
      <c r="M33" s="34"/>
      <c r="N33" s="34"/>
      <c r="O33" s="61"/>
      <c r="P33" s="57"/>
      <c r="Q33" s="57"/>
      <c r="R33" s="79"/>
      <c r="S33" s="34"/>
      <c r="T33" s="34"/>
      <c r="U33" s="61"/>
      <c r="V33" s="34"/>
      <c r="W33" s="61"/>
      <c r="X33" s="57"/>
      <c r="Y33" s="63"/>
      <c r="Z33" s="79"/>
      <c r="AA33" s="34"/>
      <c r="AB33" s="34"/>
      <c r="AC33" s="61"/>
      <c r="AD33" s="34"/>
      <c r="AE33" s="61"/>
      <c r="AF33" s="64"/>
    </row>
    <row r="34" spans="1:75" s="46" customFormat="1" ht="12.75">
      <c r="A34" s="22">
        <v>12</v>
      </c>
      <c r="B34" s="3">
        <v>1</v>
      </c>
      <c r="C34" s="3">
        <v>125</v>
      </c>
      <c r="D34" s="3" t="s">
        <v>103</v>
      </c>
      <c r="E34" s="3" t="s">
        <v>23</v>
      </c>
      <c r="F34" s="1">
        <v>30611</v>
      </c>
      <c r="G34" s="3" t="s">
        <v>17</v>
      </c>
      <c r="H34" s="2">
        <v>123.9</v>
      </c>
      <c r="I34" s="35">
        <v>0.5226</v>
      </c>
      <c r="J34" s="8">
        <v>245</v>
      </c>
      <c r="K34" s="16">
        <v>260</v>
      </c>
      <c r="L34" s="73">
        <v>270</v>
      </c>
      <c r="M34" s="3"/>
      <c r="N34" s="34">
        <v>260</v>
      </c>
      <c r="O34" s="35">
        <f>N34*I34</f>
        <v>135.87599999999998</v>
      </c>
      <c r="P34" s="16">
        <v>145</v>
      </c>
      <c r="Q34" s="3">
        <v>160</v>
      </c>
      <c r="R34" s="73">
        <v>167.5</v>
      </c>
      <c r="S34" s="3"/>
      <c r="T34" s="3">
        <v>160</v>
      </c>
      <c r="U34" s="35">
        <f>T34*I34</f>
        <v>83.61599999999999</v>
      </c>
      <c r="V34" s="34">
        <f>T34+N34</f>
        <v>420</v>
      </c>
      <c r="W34" s="35">
        <f>V34*I34</f>
        <v>219.492</v>
      </c>
      <c r="X34" s="3">
        <v>230</v>
      </c>
      <c r="Y34" s="16">
        <v>255</v>
      </c>
      <c r="Z34" s="73">
        <v>270</v>
      </c>
      <c r="AA34" s="3"/>
      <c r="AB34" s="34">
        <v>255</v>
      </c>
      <c r="AC34" s="35">
        <f>AB34*I34</f>
        <v>133.26299999999998</v>
      </c>
      <c r="AD34" s="34">
        <f>AB34+V34</f>
        <v>675</v>
      </c>
      <c r="AE34" s="35">
        <f>AD34*I34</f>
        <v>352.755</v>
      </c>
      <c r="AF34" s="23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27"/>
    </row>
    <row r="35" spans="1:75" s="84" customFormat="1" ht="12.75">
      <c r="A35" s="49"/>
      <c r="B35" s="34"/>
      <c r="C35" s="34"/>
      <c r="D35" s="34" t="s">
        <v>109</v>
      </c>
      <c r="E35" s="34" t="s">
        <v>44</v>
      </c>
      <c r="F35" s="59" t="s">
        <v>112</v>
      </c>
      <c r="G35" s="34"/>
      <c r="H35" s="60"/>
      <c r="I35" s="61"/>
      <c r="J35" s="57"/>
      <c r="K35" s="63"/>
      <c r="L35" s="79"/>
      <c r="M35" s="34"/>
      <c r="N35" s="34"/>
      <c r="O35" s="61"/>
      <c r="P35" s="63"/>
      <c r="Q35" s="34"/>
      <c r="R35" s="79"/>
      <c r="S35" s="34"/>
      <c r="T35" s="34"/>
      <c r="U35" s="61"/>
      <c r="V35" s="34"/>
      <c r="W35" s="61"/>
      <c r="X35" s="34"/>
      <c r="Y35" s="63"/>
      <c r="Z35" s="79"/>
      <c r="AA35" s="34"/>
      <c r="AB35" s="34"/>
      <c r="AC35" s="61"/>
      <c r="AD35" s="34"/>
      <c r="AE35" s="61"/>
      <c r="AF35" s="64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</row>
    <row r="36" spans="1:32" ht="12.75">
      <c r="A36" s="22">
        <v>12</v>
      </c>
      <c r="B36" s="3">
        <v>1</v>
      </c>
      <c r="C36" s="3">
        <v>125</v>
      </c>
      <c r="D36" s="3" t="s">
        <v>87</v>
      </c>
      <c r="E36" s="3" t="s">
        <v>40</v>
      </c>
      <c r="F36" s="1">
        <v>26601</v>
      </c>
      <c r="G36" s="3" t="s">
        <v>20</v>
      </c>
      <c r="H36" s="2">
        <v>124.8</v>
      </c>
      <c r="I36" s="35">
        <v>0.5229</v>
      </c>
      <c r="J36" s="8">
        <v>220</v>
      </c>
      <c r="K36" s="16">
        <v>240</v>
      </c>
      <c r="L36" s="16">
        <v>250</v>
      </c>
      <c r="M36" s="3"/>
      <c r="N36" s="34">
        <v>250</v>
      </c>
      <c r="O36" s="35">
        <f>N36*I36</f>
        <v>130.725</v>
      </c>
      <c r="P36" s="73">
        <v>190</v>
      </c>
      <c r="Q36" s="3">
        <v>190</v>
      </c>
      <c r="R36" s="73">
        <v>200</v>
      </c>
      <c r="S36" s="3"/>
      <c r="T36" s="3">
        <v>190</v>
      </c>
      <c r="U36" s="35">
        <f>T36*I36</f>
        <v>99.351</v>
      </c>
      <c r="V36" s="34">
        <f>T36+N36</f>
        <v>440</v>
      </c>
      <c r="W36" s="35">
        <f>V36*I36</f>
        <v>230.07600000000002</v>
      </c>
      <c r="X36" s="3">
        <v>220</v>
      </c>
      <c r="Y36" s="16">
        <v>240</v>
      </c>
      <c r="Z36" s="73">
        <v>250</v>
      </c>
      <c r="AA36" s="3"/>
      <c r="AB36" s="34">
        <v>240</v>
      </c>
      <c r="AC36" s="35">
        <f>AB36*I36</f>
        <v>125.49600000000001</v>
      </c>
      <c r="AD36" s="34">
        <f>AB36+V36</f>
        <v>680</v>
      </c>
      <c r="AE36" s="35">
        <f>AD36*I36</f>
        <v>355.572</v>
      </c>
      <c r="AF36" s="23"/>
    </row>
    <row r="37" spans="1:75" s="3" customFormat="1" ht="13.5" thickBot="1">
      <c r="A37" s="50">
        <v>12</v>
      </c>
      <c r="B37" s="51">
        <v>1</v>
      </c>
      <c r="C37" s="51">
        <v>110</v>
      </c>
      <c r="D37" s="51" t="s">
        <v>59</v>
      </c>
      <c r="E37" s="51" t="s">
        <v>40</v>
      </c>
      <c r="F37" s="74">
        <v>24108</v>
      </c>
      <c r="G37" s="51" t="s">
        <v>32</v>
      </c>
      <c r="H37" s="52">
        <v>102.65</v>
      </c>
      <c r="I37" s="53">
        <v>0.6122</v>
      </c>
      <c r="J37" s="85">
        <v>340</v>
      </c>
      <c r="K37" s="86">
        <v>355</v>
      </c>
      <c r="L37" s="111">
        <v>355</v>
      </c>
      <c r="M37" s="51"/>
      <c r="N37" s="54">
        <v>355</v>
      </c>
      <c r="O37" s="53">
        <f>N37*I37</f>
        <v>217.331</v>
      </c>
      <c r="P37" s="58">
        <v>215</v>
      </c>
      <c r="Q37" s="85">
        <v>220</v>
      </c>
      <c r="R37" s="86">
        <v>227.5</v>
      </c>
      <c r="S37" s="51"/>
      <c r="T37" s="51">
        <v>220</v>
      </c>
      <c r="U37" s="53">
        <f>T37*I37</f>
        <v>134.684</v>
      </c>
      <c r="V37" s="54">
        <f>T37+N37</f>
        <v>575</v>
      </c>
      <c r="W37" s="53">
        <f>V37*I37</f>
        <v>352.015</v>
      </c>
      <c r="X37" s="51">
        <v>280</v>
      </c>
      <c r="Y37" s="51">
        <v>290</v>
      </c>
      <c r="Z37" s="85">
        <v>300</v>
      </c>
      <c r="AA37" s="51"/>
      <c r="AB37" s="54">
        <v>300</v>
      </c>
      <c r="AC37" s="53">
        <f>AB37*I37</f>
        <v>183.66</v>
      </c>
      <c r="AD37" s="112">
        <f>AB37+V37</f>
        <v>875</v>
      </c>
      <c r="AE37" s="53">
        <f>AD37*I37</f>
        <v>535.675</v>
      </c>
      <c r="AF37" s="55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37"/>
    </row>
    <row r="38" ht="12.75">
      <c r="AB38" s="12" t="s">
        <v>107</v>
      </c>
    </row>
  </sheetData>
  <sheetProtection/>
  <mergeCells count="15">
    <mergeCell ref="AD3:AE3"/>
    <mergeCell ref="AF3:AF4"/>
    <mergeCell ref="J3:O3"/>
    <mergeCell ref="P3:U3"/>
    <mergeCell ref="V3:W3"/>
    <mergeCell ref="X3:AC3"/>
    <mergeCell ref="A3:A4"/>
    <mergeCell ref="G3:G4"/>
    <mergeCell ref="H3:H4"/>
    <mergeCell ref="I3:I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5"/>
  <sheetViews>
    <sheetView tabSelected="1" zoomScale="75" zoomScaleNormal="75" zoomScalePageLayoutView="0" workbookViewId="0" topLeftCell="A25">
      <selection activeCell="A49" sqref="A49:IV49"/>
    </sheetView>
  </sheetViews>
  <sheetFormatPr defaultColWidth="9.00390625" defaultRowHeight="12.75"/>
  <cols>
    <col min="1" max="2" width="6.125" style="9" customWidth="1"/>
    <col min="3" max="3" width="6.00390625" style="9" bestFit="1" customWidth="1"/>
    <col min="4" max="4" width="25.25390625" style="9" bestFit="1" customWidth="1"/>
    <col min="5" max="5" width="24.75390625" style="9" bestFit="1" customWidth="1"/>
    <col min="6" max="6" width="11.125" style="9" customWidth="1"/>
    <col min="7" max="7" width="15.875" style="9" customWidth="1"/>
    <col min="8" max="8" width="7.75390625" style="10" bestFit="1" customWidth="1"/>
    <col min="9" max="9" width="8.375" style="29" customWidth="1"/>
    <col min="10" max="10" width="7.625" style="9" customWidth="1"/>
    <col min="11" max="11" width="7.75390625" style="9" customWidth="1"/>
    <col min="12" max="12" width="7.125" style="9" customWidth="1"/>
    <col min="13" max="13" width="7.00390625" style="9" bestFit="1" customWidth="1"/>
    <col min="14" max="14" width="7.625" style="12" customWidth="1"/>
    <col min="15" max="15" width="10.625" style="29" customWidth="1"/>
    <col min="16" max="16" width="21.375" style="9" bestFit="1" customWidth="1"/>
    <col min="17" max="16384" width="9.125" style="9" customWidth="1"/>
  </cols>
  <sheetData>
    <row r="1" spans="2:14" ht="20.25">
      <c r="B1" s="44" t="s">
        <v>29</v>
      </c>
      <c r="D1" s="5"/>
      <c r="E1" s="5"/>
      <c r="F1" s="7"/>
      <c r="H1" s="6"/>
      <c r="I1" s="28"/>
      <c r="J1" s="5"/>
      <c r="K1" s="5"/>
      <c r="L1" s="5"/>
      <c r="M1" s="5"/>
      <c r="N1" s="47"/>
    </row>
    <row r="2" spans="4:15" s="20" customFormat="1" ht="12" thickBot="1">
      <c r="D2" s="15"/>
      <c r="E2" s="15"/>
      <c r="F2" s="15"/>
      <c r="G2" s="15"/>
      <c r="H2" s="18"/>
      <c r="I2" s="30"/>
      <c r="J2" s="15"/>
      <c r="K2" s="15"/>
      <c r="L2" s="15"/>
      <c r="M2" s="15"/>
      <c r="N2" s="48"/>
      <c r="O2" s="31"/>
    </row>
    <row r="3" spans="1:16" ht="12.75">
      <c r="A3" s="94" t="s">
        <v>16</v>
      </c>
      <c r="B3" s="94" t="s">
        <v>8</v>
      </c>
      <c r="C3" s="96" t="s">
        <v>2</v>
      </c>
      <c r="D3" s="96" t="s">
        <v>3</v>
      </c>
      <c r="E3" s="105" t="s">
        <v>48</v>
      </c>
      <c r="F3" s="96" t="s">
        <v>7</v>
      </c>
      <c r="G3" s="96" t="s">
        <v>4</v>
      </c>
      <c r="H3" s="98" t="s">
        <v>1</v>
      </c>
      <c r="I3" s="100" t="s">
        <v>0</v>
      </c>
      <c r="J3" s="102" t="s">
        <v>5</v>
      </c>
      <c r="K3" s="102"/>
      <c r="L3" s="102"/>
      <c r="M3" s="102"/>
      <c r="N3" s="102"/>
      <c r="O3" s="102"/>
      <c r="P3" s="103" t="s">
        <v>9</v>
      </c>
    </row>
    <row r="4" spans="1:16" s="11" customFormat="1" ht="12" thickBot="1">
      <c r="A4" s="95"/>
      <c r="B4" s="95"/>
      <c r="C4" s="97"/>
      <c r="D4" s="97"/>
      <c r="E4" s="106"/>
      <c r="F4" s="97"/>
      <c r="G4" s="97"/>
      <c r="H4" s="99"/>
      <c r="I4" s="101"/>
      <c r="J4" s="32">
        <v>1</v>
      </c>
      <c r="K4" s="32">
        <v>2</v>
      </c>
      <c r="L4" s="32">
        <v>3</v>
      </c>
      <c r="M4" s="32">
        <v>4</v>
      </c>
      <c r="N4" s="32" t="s">
        <v>6</v>
      </c>
      <c r="O4" s="33" t="s">
        <v>0</v>
      </c>
      <c r="P4" s="104"/>
    </row>
    <row r="5" spans="1:16" s="12" customFormat="1" ht="12.75">
      <c r="A5" s="80"/>
      <c r="B5" s="69"/>
      <c r="C5" s="69"/>
      <c r="D5" s="69" t="s">
        <v>108</v>
      </c>
      <c r="E5" s="69" t="s">
        <v>110</v>
      </c>
      <c r="F5" s="69" t="s">
        <v>111</v>
      </c>
      <c r="G5" s="69"/>
      <c r="H5" s="81"/>
      <c r="I5" s="82"/>
      <c r="J5" s="56"/>
      <c r="K5" s="56"/>
      <c r="L5" s="56"/>
      <c r="M5" s="56"/>
      <c r="N5" s="56"/>
      <c r="O5" s="68"/>
      <c r="P5" s="83"/>
    </row>
    <row r="6" spans="1:16" ht="12.75">
      <c r="A6" s="22">
        <v>0</v>
      </c>
      <c r="B6" s="3" t="s">
        <v>113</v>
      </c>
      <c r="C6" s="3">
        <v>52</v>
      </c>
      <c r="D6" s="3" t="s">
        <v>99</v>
      </c>
      <c r="E6" s="3" t="s">
        <v>62</v>
      </c>
      <c r="F6" s="1">
        <v>31657</v>
      </c>
      <c r="G6" s="3" t="s">
        <v>17</v>
      </c>
      <c r="H6" s="2">
        <v>51.85</v>
      </c>
      <c r="I6" s="35">
        <v>0.9731</v>
      </c>
      <c r="J6" s="73">
        <v>40</v>
      </c>
      <c r="K6" s="73">
        <v>40</v>
      </c>
      <c r="L6" s="73">
        <v>40</v>
      </c>
      <c r="M6" s="3"/>
      <c r="N6" s="34">
        <v>0</v>
      </c>
      <c r="O6" s="35">
        <f>N6*I6</f>
        <v>0</v>
      </c>
      <c r="P6" s="23"/>
    </row>
    <row r="7" spans="1:16" s="12" customFormat="1" ht="12.75">
      <c r="A7" s="49"/>
      <c r="B7" s="34"/>
      <c r="C7" s="34"/>
      <c r="D7" s="34" t="s">
        <v>108</v>
      </c>
      <c r="E7" s="34" t="s">
        <v>110</v>
      </c>
      <c r="F7" s="59" t="s">
        <v>112</v>
      </c>
      <c r="G7" s="34"/>
      <c r="H7" s="60"/>
      <c r="I7" s="61"/>
      <c r="J7" s="79"/>
      <c r="K7" s="79"/>
      <c r="L7" s="79"/>
      <c r="M7" s="34"/>
      <c r="N7" s="34"/>
      <c r="O7" s="61"/>
      <c r="P7" s="64"/>
    </row>
    <row r="8" spans="1:16" ht="12.75">
      <c r="A8" s="22">
        <v>12</v>
      </c>
      <c r="B8" s="3">
        <v>1</v>
      </c>
      <c r="C8" s="3" t="s">
        <v>91</v>
      </c>
      <c r="D8" s="3" t="s">
        <v>92</v>
      </c>
      <c r="E8" s="3" t="s">
        <v>127</v>
      </c>
      <c r="F8" s="1">
        <v>31950</v>
      </c>
      <c r="G8" s="3" t="s">
        <v>17</v>
      </c>
      <c r="H8" s="2">
        <v>108</v>
      </c>
      <c r="I8" s="35">
        <v>0.5754</v>
      </c>
      <c r="J8" s="3">
        <v>117.5</v>
      </c>
      <c r="K8" s="107">
        <v>125</v>
      </c>
      <c r="L8" s="73">
        <v>130</v>
      </c>
      <c r="M8" s="3"/>
      <c r="N8" s="34">
        <v>125</v>
      </c>
      <c r="O8" s="35">
        <f>N8*I8</f>
        <v>71.925</v>
      </c>
      <c r="P8" s="23"/>
    </row>
    <row r="9" spans="1:16" s="12" customFormat="1" ht="12.75">
      <c r="A9" s="49"/>
      <c r="B9" s="34"/>
      <c r="C9" s="34"/>
      <c r="D9" s="34" t="s">
        <v>125</v>
      </c>
      <c r="E9" s="34" t="s">
        <v>110</v>
      </c>
      <c r="F9" s="59" t="s">
        <v>111</v>
      </c>
      <c r="G9" s="34"/>
      <c r="H9" s="60"/>
      <c r="I9" s="61"/>
      <c r="J9" s="79"/>
      <c r="K9" s="79"/>
      <c r="L9" s="79"/>
      <c r="M9" s="34"/>
      <c r="N9" s="34"/>
      <c r="O9" s="61"/>
      <c r="P9" s="64"/>
    </row>
    <row r="10" spans="1:16" ht="12.75">
      <c r="A10" s="22">
        <v>0</v>
      </c>
      <c r="B10" s="3" t="s">
        <v>113</v>
      </c>
      <c r="C10" s="3">
        <v>52</v>
      </c>
      <c r="D10" s="3" t="s">
        <v>123</v>
      </c>
      <c r="E10" s="3" t="s">
        <v>38</v>
      </c>
      <c r="F10" s="1">
        <v>36343</v>
      </c>
      <c r="G10" s="3" t="s">
        <v>21</v>
      </c>
      <c r="H10" s="2">
        <v>50.35</v>
      </c>
      <c r="I10" s="35">
        <v>1.2143</v>
      </c>
      <c r="J10" s="73">
        <v>55</v>
      </c>
      <c r="K10" s="73">
        <v>60</v>
      </c>
      <c r="L10" s="73">
        <v>0</v>
      </c>
      <c r="M10" s="3"/>
      <c r="N10" s="34">
        <v>0</v>
      </c>
      <c r="O10" s="35">
        <f aca="true" t="shared" si="0" ref="O10:O45">N10*I10</f>
        <v>0</v>
      </c>
      <c r="P10" s="25"/>
    </row>
    <row r="11" spans="1:16" ht="12.75">
      <c r="A11" s="24">
        <v>12</v>
      </c>
      <c r="B11" s="3">
        <v>1</v>
      </c>
      <c r="C11" s="8">
        <v>56</v>
      </c>
      <c r="D11" s="8" t="s">
        <v>101</v>
      </c>
      <c r="E11" s="8" t="s">
        <v>38</v>
      </c>
      <c r="F11" s="13">
        <v>36573</v>
      </c>
      <c r="G11" s="3" t="s">
        <v>21</v>
      </c>
      <c r="H11" s="14">
        <v>54.95</v>
      </c>
      <c r="I11" s="36">
        <v>1.0977</v>
      </c>
      <c r="J11" s="3">
        <v>70</v>
      </c>
      <c r="K11" s="3">
        <v>77.5</v>
      </c>
      <c r="L11" s="3">
        <v>80</v>
      </c>
      <c r="M11" s="3"/>
      <c r="N11" s="34">
        <v>80</v>
      </c>
      <c r="O11" s="35">
        <f t="shared" si="0"/>
        <v>87.81599999999999</v>
      </c>
      <c r="P11" s="23"/>
    </row>
    <row r="12" spans="1:16" ht="12.75">
      <c r="A12" s="22">
        <v>12</v>
      </c>
      <c r="B12" s="3">
        <v>1</v>
      </c>
      <c r="C12" s="3">
        <v>60</v>
      </c>
      <c r="D12" s="3" t="s">
        <v>93</v>
      </c>
      <c r="E12" s="3" t="s">
        <v>38</v>
      </c>
      <c r="F12" s="1">
        <v>36154</v>
      </c>
      <c r="G12" s="3" t="s">
        <v>21</v>
      </c>
      <c r="H12" s="2">
        <v>59.9</v>
      </c>
      <c r="I12" s="35">
        <v>0.9608</v>
      </c>
      <c r="J12" s="73">
        <v>85</v>
      </c>
      <c r="K12" s="3">
        <v>92.5</v>
      </c>
      <c r="L12" s="107">
        <v>97.5</v>
      </c>
      <c r="M12" s="3"/>
      <c r="N12" s="34">
        <v>97.5</v>
      </c>
      <c r="O12" s="35">
        <f t="shared" si="0"/>
        <v>93.678</v>
      </c>
      <c r="P12" s="23" t="s">
        <v>115</v>
      </c>
    </row>
    <row r="13" spans="1:16" ht="12.75">
      <c r="A13" s="22">
        <v>12</v>
      </c>
      <c r="B13" s="3">
        <v>1</v>
      </c>
      <c r="C13" s="3">
        <v>67.5</v>
      </c>
      <c r="D13" s="3" t="s">
        <v>72</v>
      </c>
      <c r="E13" s="3" t="s">
        <v>40</v>
      </c>
      <c r="F13" s="1">
        <v>31143</v>
      </c>
      <c r="G13" s="3" t="s">
        <v>17</v>
      </c>
      <c r="H13" s="2">
        <v>64.8</v>
      </c>
      <c r="I13" s="35">
        <v>0.7535</v>
      </c>
      <c r="J13" s="3">
        <v>100</v>
      </c>
      <c r="K13" s="3">
        <v>110</v>
      </c>
      <c r="L13" s="73">
        <v>0</v>
      </c>
      <c r="M13" s="3"/>
      <c r="N13" s="34">
        <v>110</v>
      </c>
      <c r="O13" s="35">
        <f t="shared" si="0"/>
        <v>82.88499999999999</v>
      </c>
      <c r="P13" s="23"/>
    </row>
    <row r="14" spans="1:16" ht="12.75">
      <c r="A14" s="22">
        <v>12</v>
      </c>
      <c r="B14" s="3">
        <v>1</v>
      </c>
      <c r="C14" s="3">
        <v>67.5</v>
      </c>
      <c r="D14" s="3" t="s">
        <v>65</v>
      </c>
      <c r="E14" s="3" t="s">
        <v>38</v>
      </c>
      <c r="F14" s="1">
        <v>36526</v>
      </c>
      <c r="G14" s="3" t="s">
        <v>21</v>
      </c>
      <c r="H14" s="2">
        <v>67.5</v>
      </c>
      <c r="I14" s="35">
        <v>0.8927</v>
      </c>
      <c r="J14" s="8">
        <v>80</v>
      </c>
      <c r="K14" s="16">
        <v>90</v>
      </c>
      <c r="L14" s="73">
        <v>95</v>
      </c>
      <c r="M14" s="3"/>
      <c r="N14" s="34">
        <v>90</v>
      </c>
      <c r="O14" s="35">
        <f t="shared" si="0"/>
        <v>80.343</v>
      </c>
      <c r="P14" s="25"/>
    </row>
    <row r="15" spans="1:16" ht="12.75">
      <c r="A15" s="22">
        <v>12</v>
      </c>
      <c r="B15" s="3">
        <v>1</v>
      </c>
      <c r="C15" s="3">
        <v>67.5</v>
      </c>
      <c r="D15" s="3" t="s">
        <v>121</v>
      </c>
      <c r="E15" s="3" t="s">
        <v>38</v>
      </c>
      <c r="F15" s="1">
        <v>35539</v>
      </c>
      <c r="G15" s="3" t="s">
        <v>26</v>
      </c>
      <c r="H15" s="2">
        <v>66.6</v>
      </c>
      <c r="I15" s="35">
        <v>0.7935</v>
      </c>
      <c r="J15" s="8">
        <v>80</v>
      </c>
      <c r="K15" s="73">
        <v>90</v>
      </c>
      <c r="L15" s="73">
        <v>90</v>
      </c>
      <c r="M15" s="3"/>
      <c r="N15" s="34">
        <v>80</v>
      </c>
      <c r="O15" s="35">
        <f t="shared" si="0"/>
        <v>63.48</v>
      </c>
      <c r="P15" s="25"/>
    </row>
    <row r="16" spans="1:16" ht="12.75">
      <c r="A16" s="22">
        <v>12</v>
      </c>
      <c r="B16" s="3">
        <v>1</v>
      </c>
      <c r="C16" s="3">
        <v>75</v>
      </c>
      <c r="D16" s="3" t="s">
        <v>90</v>
      </c>
      <c r="E16" s="3" t="s">
        <v>23</v>
      </c>
      <c r="F16" s="1">
        <v>33560</v>
      </c>
      <c r="G16" s="3" t="s">
        <v>17</v>
      </c>
      <c r="H16" s="2">
        <v>73.95</v>
      </c>
      <c r="I16" s="35">
        <v>0.6716</v>
      </c>
      <c r="J16" s="73">
        <v>145</v>
      </c>
      <c r="K16" s="16">
        <v>157.5</v>
      </c>
      <c r="L16" s="73">
        <v>160</v>
      </c>
      <c r="M16" s="3"/>
      <c r="N16" s="34">
        <v>157.5</v>
      </c>
      <c r="O16" s="35">
        <f t="shared" si="0"/>
        <v>105.777</v>
      </c>
      <c r="P16" s="25" t="s">
        <v>117</v>
      </c>
    </row>
    <row r="17" spans="1:16" ht="12.75">
      <c r="A17" s="22">
        <v>12</v>
      </c>
      <c r="B17" s="3">
        <v>1</v>
      </c>
      <c r="C17" s="3">
        <v>75</v>
      </c>
      <c r="D17" s="8" t="s">
        <v>77</v>
      </c>
      <c r="E17" s="3" t="s">
        <v>25</v>
      </c>
      <c r="F17" s="1">
        <v>27544</v>
      </c>
      <c r="G17" s="3" t="s">
        <v>17</v>
      </c>
      <c r="H17" s="2">
        <v>74.4</v>
      </c>
      <c r="I17" s="35">
        <v>0.6687</v>
      </c>
      <c r="J17" s="3">
        <v>145</v>
      </c>
      <c r="K17" s="3">
        <v>152.5</v>
      </c>
      <c r="L17" s="73">
        <v>160</v>
      </c>
      <c r="M17" s="3"/>
      <c r="N17" s="34">
        <v>152.5</v>
      </c>
      <c r="O17" s="35">
        <f t="shared" si="0"/>
        <v>101.97675</v>
      </c>
      <c r="P17" s="23" t="s">
        <v>118</v>
      </c>
    </row>
    <row r="18" spans="1:16" ht="12.75">
      <c r="A18" s="22">
        <v>5</v>
      </c>
      <c r="B18" s="3">
        <v>2</v>
      </c>
      <c r="C18" s="3">
        <v>75</v>
      </c>
      <c r="D18" s="3" t="s">
        <v>128</v>
      </c>
      <c r="E18" s="3" t="s">
        <v>62</v>
      </c>
      <c r="F18" s="1">
        <v>32261</v>
      </c>
      <c r="G18" s="3" t="s">
        <v>17</v>
      </c>
      <c r="H18" s="2">
        <v>74.25</v>
      </c>
      <c r="I18" s="35">
        <v>0.6694</v>
      </c>
      <c r="J18" s="17">
        <v>110</v>
      </c>
      <c r="K18" s="73">
        <v>112.5</v>
      </c>
      <c r="L18" s="3">
        <v>112.5</v>
      </c>
      <c r="M18" s="3"/>
      <c r="N18" s="34">
        <f>L18</f>
        <v>112.5</v>
      </c>
      <c r="O18" s="35">
        <f t="shared" si="0"/>
        <v>75.3075</v>
      </c>
      <c r="P18" s="23"/>
    </row>
    <row r="19" spans="1:16" ht="12.75">
      <c r="A19" s="22">
        <v>12</v>
      </c>
      <c r="B19" s="3">
        <v>1</v>
      </c>
      <c r="C19" s="3">
        <v>75</v>
      </c>
      <c r="D19" s="3" t="s">
        <v>76</v>
      </c>
      <c r="E19" s="3" t="s">
        <v>40</v>
      </c>
      <c r="F19" s="1">
        <v>35912</v>
      </c>
      <c r="G19" s="3" t="s">
        <v>26</v>
      </c>
      <c r="H19" s="2">
        <v>74.35</v>
      </c>
      <c r="I19" s="35">
        <v>0.7564</v>
      </c>
      <c r="J19" s="3">
        <v>110</v>
      </c>
      <c r="K19" s="3">
        <v>120</v>
      </c>
      <c r="L19" s="73">
        <v>125</v>
      </c>
      <c r="M19" s="3"/>
      <c r="N19" s="34">
        <v>120</v>
      </c>
      <c r="O19" s="35">
        <f t="shared" si="0"/>
        <v>90.768</v>
      </c>
      <c r="P19" s="23" t="s">
        <v>116</v>
      </c>
    </row>
    <row r="20" spans="1:16" ht="12.75">
      <c r="A20" s="22">
        <v>5</v>
      </c>
      <c r="B20" s="3">
        <v>2</v>
      </c>
      <c r="C20" s="3">
        <v>75</v>
      </c>
      <c r="D20" s="3" t="s">
        <v>71</v>
      </c>
      <c r="E20" s="3" t="s">
        <v>40</v>
      </c>
      <c r="F20" s="1">
        <v>35720</v>
      </c>
      <c r="G20" s="3" t="s">
        <v>26</v>
      </c>
      <c r="H20" s="2">
        <v>70.4</v>
      </c>
      <c r="I20" s="35">
        <v>0.7907</v>
      </c>
      <c r="J20" s="3">
        <v>85</v>
      </c>
      <c r="K20" s="3">
        <v>95</v>
      </c>
      <c r="L20" s="3">
        <v>100</v>
      </c>
      <c r="M20" s="3"/>
      <c r="N20" s="34">
        <v>100</v>
      </c>
      <c r="O20" s="35">
        <f t="shared" si="0"/>
        <v>79.07</v>
      </c>
      <c r="P20" s="23"/>
    </row>
    <row r="21" spans="1:16" ht="12.75">
      <c r="A21" s="22">
        <v>4</v>
      </c>
      <c r="B21" s="3">
        <v>3</v>
      </c>
      <c r="C21" s="3">
        <v>75</v>
      </c>
      <c r="D21" s="3" t="s">
        <v>120</v>
      </c>
      <c r="E21" s="3" t="s">
        <v>38</v>
      </c>
      <c r="F21" s="1">
        <v>35600</v>
      </c>
      <c r="G21" s="3" t="s">
        <v>26</v>
      </c>
      <c r="H21" s="2">
        <v>68.95</v>
      </c>
      <c r="I21" s="35">
        <v>0.8004</v>
      </c>
      <c r="J21" s="8">
        <v>80</v>
      </c>
      <c r="K21" s="73">
        <v>90</v>
      </c>
      <c r="L21" s="73">
        <v>90</v>
      </c>
      <c r="M21" s="3"/>
      <c r="N21" s="34">
        <v>80</v>
      </c>
      <c r="O21" s="35">
        <f t="shared" si="0"/>
        <v>64.032</v>
      </c>
      <c r="P21" s="25"/>
    </row>
    <row r="22" spans="1:16" ht="12.75">
      <c r="A22" s="22">
        <v>3</v>
      </c>
      <c r="B22" s="3">
        <v>4</v>
      </c>
      <c r="C22" s="3">
        <v>75</v>
      </c>
      <c r="D22" s="3" t="s">
        <v>122</v>
      </c>
      <c r="E22" s="3" t="s">
        <v>38</v>
      </c>
      <c r="F22" s="1">
        <v>35221</v>
      </c>
      <c r="G22" s="3" t="s">
        <v>26</v>
      </c>
      <c r="H22" s="2">
        <v>72.7</v>
      </c>
      <c r="I22" s="35">
        <v>0.7357</v>
      </c>
      <c r="J22" s="8">
        <v>65</v>
      </c>
      <c r="K22" s="73">
        <v>70</v>
      </c>
      <c r="L22" s="73">
        <v>0</v>
      </c>
      <c r="M22" s="3"/>
      <c r="N22" s="34">
        <v>65</v>
      </c>
      <c r="O22" s="35">
        <f t="shared" si="0"/>
        <v>47.8205</v>
      </c>
      <c r="P22" s="25"/>
    </row>
    <row r="23" spans="1:16" ht="12.75">
      <c r="A23" s="22">
        <v>0</v>
      </c>
      <c r="B23" s="3" t="s">
        <v>113</v>
      </c>
      <c r="C23" s="3">
        <v>75</v>
      </c>
      <c r="D23" s="3" t="s">
        <v>64</v>
      </c>
      <c r="E23" s="3" t="s">
        <v>38</v>
      </c>
      <c r="F23" s="1">
        <v>34700</v>
      </c>
      <c r="G23" s="3" t="s">
        <v>22</v>
      </c>
      <c r="H23" s="2">
        <v>74.7</v>
      </c>
      <c r="I23" s="35">
        <v>0.6933</v>
      </c>
      <c r="J23" s="73">
        <v>120</v>
      </c>
      <c r="K23" s="73">
        <v>0</v>
      </c>
      <c r="L23" s="73">
        <v>0</v>
      </c>
      <c r="M23" s="3"/>
      <c r="N23" s="34">
        <v>0</v>
      </c>
      <c r="O23" s="35">
        <f t="shared" si="0"/>
        <v>0</v>
      </c>
      <c r="P23" s="23"/>
    </row>
    <row r="24" spans="1:16" ht="12.75">
      <c r="A24" s="22">
        <v>12</v>
      </c>
      <c r="B24" s="3">
        <v>1</v>
      </c>
      <c r="C24" s="3">
        <v>82.5</v>
      </c>
      <c r="D24" s="3" t="s">
        <v>41</v>
      </c>
      <c r="E24" s="3" t="s">
        <v>33</v>
      </c>
      <c r="F24" s="1">
        <v>24108</v>
      </c>
      <c r="G24" s="3" t="s">
        <v>32</v>
      </c>
      <c r="H24" s="2">
        <v>81.9</v>
      </c>
      <c r="I24" s="35">
        <v>0.6952</v>
      </c>
      <c r="J24" s="17">
        <v>137.5</v>
      </c>
      <c r="K24" s="3">
        <v>147.5</v>
      </c>
      <c r="L24" s="73">
        <v>152.5</v>
      </c>
      <c r="M24" s="3"/>
      <c r="N24" s="34">
        <v>147.5</v>
      </c>
      <c r="O24" s="35">
        <f t="shared" si="0"/>
        <v>102.542</v>
      </c>
      <c r="P24" s="23"/>
    </row>
    <row r="25" spans="1:16" ht="12.75">
      <c r="A25" s="22">
        <v>12</v>
      </c>
      <c r="B25" s="3">
        <v>1</v>
      </c>
      <c r="C25" s="3">
        <v>82.5</v>
      </c>
      <c r="D25" s="3" t="s">
        <v>34</v>
      </c>
      <c r="E25" s="3" t="s">
        <v>33</v>
      </c>
      <c r="F25" s="1">
        <v>23008</v>
      </c>
      <c r="G25" s="3" t="s">
        <v>18</v>
      </c>
      <c r="H25" s="2">
        <v>81</v>
      </c>
      <c r="I25" s="35">
        <v>0.7553</v>
      </c>
      <c r="J25" s="8">
        <v>135</v>
      </c>
      <c r="K25" s="73">
        <v>147.5</v>
      </c>
      <c r="L25" s="73">
        <v>147.5</v>
      </c>
      <c r="M25" s="3"/>
      <c r="N25" s="34">
        <v>135</v>
      </c>
      <c r="O25" s="35">
        <f t="shared" si="0"/>
        <v>101.96549999999999</v>
      </c>
      <c r="P25" s="23"/>
    </row>
    <row r="26" spans="1:16" ht="12.75" customHeight="1">
      <c r="A26" s="22">
        <v>12</v>
      </c>
      <c r="B26" s="3">
        <v>1</v>
      </c>
      <c r="C26" s="3">
        <v>82.5</v>
      </c>
      <c r="D26" s="3" t="s">
        <v>74</v>
      </c>
      <c r="E26" s="3" t="s">
        <v>40</v>
      </c>
      <c r="F26" s="1">
        <v>13009</v>
      </c>
      <c r="G26" s="3" t="s">
        <v>35</v>
      </c>
      <c r="H26" s="2">
        <v>79.65</v>
      </c>
      <c r="I26" s="35">
        <v>1.324</v>
      </c>
      <c r="J26" s="3">
        <v>102.5</v>
      </c>
      <c r="K26" s="107">
        <v>110</v>
      </c>
      <c r="L26" s="73">
        <v>0</v>
      </c>
      <c r="M26" s="3"/>
      <c r="N26" s="34">
        <v>110</v>
      </c>
      <c r="O26" s="35">
        <f t="shared" si="0"/>
        <v>145.64000000000001</v>
      </c>
      <c r="P26" s="23"/>
    </row>
    <row r="27" spans="1:75" s="46" customFormat="1" ht="12.75">
      <c r="A27" s="22">
        <v>12</v>
      </c>
      <c r="B27" s="3">
        <v>1</v>
      </c>
      <c r="C27" s="3">
        <v>82.5</v>
      </c>
      <c r="D27" s="3" t="s">
        <v>41</v>
      </c>
      <c r="E27" s="3" t="s">
        <v>33</v>
      </c>
      <c r="F27" s="1">
        <v>24108</v>
      </c>
      <c r="G27" s="3" t="s">
        <v>17</v>
      </c>
      <c r="H27" s="2">
        <v>81.9</v>
      </c>
      <c r="I27" s="35">
        <v>0.6224</v>
      </c>
      <c r="J27" s="17">
        <v>135</v>
      </c>
      <c r="K27" s="3">
        <v>147.5</v>
      </c>
      <c r="L27" s="73">
        <v>152.5</v>
      </c>
      <c r="M27" s="3"/>
      <c r="N27" s="34">
        <v>147.5</v>
      </c>
      <c r="O27" s="35">
        <f t="shared" si="0"/>
        <v>91.80399999999999</v>
      </c>
      <c r="P27" s="23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7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16" ht="12.75">
      <c r="A28" s="22">
        <v>5</v>
      </c>
      <c r="B28" s="3">
        <v>2</v>
      </c>
      <c r="C28" s="3">
        <v>82.5</v>
      </c>
      <c r="D28" s="3" t="s">
        <v>98</v>
      </c>
      <c r="E28" s="3" t="s">
        <v>62</v>
      </c>
      <c r="F28" s="1">
        <v>30649</v>
      </c>
      <c r="G28" s="3" t="s">
        <v>17</v>
      </c>
      <c r="H28" s="2">
        <v>81.35</v>
      </c>
      <c r="I28" s="35">
        <v>0.6257</v>
      </c>
      <c r="J28" s="73">
        <v>135</v>
      </c>
      <c r="K28" s="3">
        <v>135</v>
      </c>
      <c r="L28" s="3">
        <v>137.5</v>
      </c>
      <c r="M28" s="3"/>
      <c r="N28" s="34">
        <v>137.5</v>
      </c>
      <c r="O28" s="35">
        <f t="shared" si="0"/>
        <v>86.03375</v>
      </c>
      <c r="P28" s="23"/>
    </row>
    <row r="29" spans="1:16" ht="12.75">
      <c r="A29" s="22">
        <v>4</v>
      </c>
      <c r="B29" s="3">
        <v>3</v>
      </c>
      <c r="C29" s="8">
        <v>82.5</v>
      </c>
      <c r="D29" s="3" t="s">
        <v>97</v>
      </c>
      <c r="E29" s="3" t="s">
        <v>40</v>
      </c>
      <c r="F29" s="1">
        <v>31048</v>
      </c>
      <c r="G29" s="3" t="s">
        <v>17</v>
      </c>
      <c r="H29" s="2">
        <v>80.75</v>
      </c>
      <c r="I29" s="35">
        <v>0.6284</v>
      </c>
      <c r="J29" s="8">
        <v>130</v>
      </c>
      <c r="K29" s="8">
        <v>135</v>
      </c>
      <c r="L29" s="73">
        <v>140</v>
      </c>
      <c r="M29" s="3"/>
      <c r="N29" s="34">
        <v>135</v>
      </c>
      <c r="O29" s="35">
        <f t="shared" si="0"/>
        <v>84.83399999999999</v>
      </c>
      <c r="P29" s="23"/>
    </row>
    <row r="30" spans="1:16" ht="12.75">
      <c r="A30" s="22">
        <v>3</v>
      </c>
      <c r="B30" s="3">
        <v>4</v>
      </c>
      <c r="C30" s="3">
        <v>82.5</v>
      </c>
      <c r="D30" s="3" t="s">
        <v>34</v>
      </c>
      <c r="E30" s="3" t="s">
        <v>33</v>
      </c>
      <c r="F30" s="1">
        <v>23008</v>
      </c>
      <c r="G30" s="3" t="s">
        <v>17</v>
      </c>
      <c r="H30" s="2">
        <v>81</v>
      </c>
      <c r="I30" s="35">
        <v>0.6273</v>
      </c>
      <c r="J30" s="8">
        <v>135</v>
      </c>
      <c r="K30" s="73">
        <v>147.5</v>
      </c>
      <c r="L30" s="73">
        <v>147.5</v>
      </c>
      <c r="M30" s="3"/>
      <c r="N30" s="34">
        <v>135</v>
      </c>
      <c r="O30" s="35">
        <f t="shared" si="0"/>
        <v>84.68549999999999</v>
      </c>
      <c r="P30" s="23"/>
    </row>
    <row r="31" spans="1:16" ht="12.75">
      <c r="A31" s="22">
        <v>2</v>
      </c>
      <c r="B31" s="3">
        <v>5</v>
      </c>
      <c r="C31" s="3">
        <v>82.5</v>
      </c>
      <c r="D31" s="3" t="s">
        <v>73</v>
      </c>
      <c r="E31" s="3" t="s">
        <v>40</v>
      </c>
      <c r="F31" s="1">
        <v>32282</v>
      </c>
      <c r="G31" s="3" t="s">
        <v>17</v>
      </c>
      <c r="H31" s="2">
        <v>80.7</v>
      </c>
      <c r="I31" s="35">
        <v>0.629</v>
      </c>
      <c r="J31" s="3">
        <v>120</v>
      </c>
      <c r="K31" s="3">
        <v>130</v>
      </c>
      <c r="L31" s="73">
        <v>135</v>
      </c>
      <c r="M31" s="3"/>
      <c r="N31" s="34">
        <v>130</v>
      </c>
      <c r="O31" s="35">
        <f t="shared" si="0"/>
        <v>81.77</v>
      </c>
      <c r="P31" s="23"/>
    </row>
    <row r="32" spans="1:16" ht="12.75">
      <c r="A32" s="22">
        <v>12</v>
      </c>
      <c r="B32" s="3">
        <v>1</v>
      </c>
      <c r="C32" s="3">
        <v>82.5</v>
      </c>
      <c r="D32" s="3" t="s">
        <v>100</v>
      </c>
      <c r="E32" s="3" t="s">
        <v>38</v>
      </c>
      <c r="F32" s="1">
        <v>35436</v>
      </c>
      <c r="G32" s="3" t="s">
        <v>26</v>
      </c>
      <c r="H32" s="2">
        <v>76.55</v>
      </c>
      <c r="I32" s="35">
        <v>0.706</v>
      </c>
      <c r="J32" s="3">
        <v>140</v>
      </c>
      <c r="K32" s="3">
        <v>147.5</v>
      </c>
      <c r="L32" s="107">
        <v>152.5</v>
      </c>
      <c r="M32" s="3"/>
      <c r="N32" s="34">
        <v>152.5</v>
      </c>
      <c r="O32" s="35">
        <f t="shared" si="0"/>
        <v>107.66499999999999</v>
      </c>
      <c r="P32" s="23" t="s">
        <v>114</v>
      </c>
    </row>
    <row r="33" spans="1:16" ht="12.75">
      <c r="A33" s="22">
        <v>12</v>
      </c>
      <c r="B33" s="3">
        <v>1</v>
      </c>
      <c r="C33" s="3">
        <v>90</v>
      </c>
      <c r="D33" s="3" t="s">
        <v>88</v>
      </c>
      <c r="E33" s="3" t="s">
        <v>43</v>
      </c>
      <c r="F33" s="1" t="s">
        <v>89</v>
      </c>
      <c r="G33" s="3" t="s">
        <v>19</v>
      </c>
      <c r="H33" s="2">
        <v>83.5</v>
      </c>
      <c r="I33" s="35">
        <v>0.6326</v>
      </c>
      <c r="J33" s="17">
        <v>115</v>
      </c>
      <c r="K33" s="3">
        <v>120</v>
      </c>
      <c r="L33" s="73">
        <v>122.5</v>
      </c>
      <c r="M33" s="3"/>
      <c r="N33" s="34">
        <v>120</v>
      </c>
      <c r="O33" s="35">
        <f t="shared" si="0"/>
        <v>75.912</v>
      </c>
      <c r="P33" s="23"/>
    </row>
    <row r="34" spans="1:16" ht="12.75">
      <c r="A34" s="22">
        <v>12</v>
      </c>
      <c r="B34" s="3">
        <v>1</v>
      </c>
      <c r="C34" s="3">
        <v>90</v>
      </c>
      <c r="D34" s="3" t="s">
        <v>68</v>
      </c>
      <c r="E34" s="3" t="s">
        <v>62</v>
      </c>
      <c r="F34" s="1">
        <v>29436</v>
      </c>
      <c r="G34" s="3" t="s">
        <v>17</v>
      </c>
      <c r="H34" s="2">
        <v>89.9</v>
      </c>
      <c r="I34" s="35">
        <v>0.5857</v>
      </c>
      <c r="J34" s="3">
        <v>150</v>
      </c>
      <c r="K34" s="3">
        <v>155</v>
      </c>
      <c r="L34" s="3">
        <v>157.5</v>
      </c>
      <c r="M34" s="3"/>
      <c r="N34" s="34">
        <v>157.5</v>
      </c>
      <c r="O34" s="35">
        <f t="shared" si="0"/>
        <v>92.24775</v>
      </c>
      <c r="P34" s="23"/>
    </row>
    <row r="35" spans="1:75" s="43" customFormat="1" ht="12.75">
      <c r="A35" s="22">
        <v>5</v>
      </c>
      <c r="B35" s="3">
        <v>2</v>
      </c>
      <c r="C35" s="3">
        <v>90</v>
      </c>
      <c r="D35" s="3" t="s">
        <v>69</v>
      </c>
      <c r="E35" s="3" t="s">
        <v>62</v>
      </c>
      <c r="F35" s="1">
        <v>27999</v>
      </c>
      <c r="G35" s="3" t="s">
        <v>17</v>
      </c>
      <c r="H35" s="2">
        <v>87.6</v>
      </c>
      <c r="I35" s="35">
        <v>0.5952</v>
      </c>
      <c r="J35" s="3">
        <v>142.5</v>
      </c>
      <c r="K35" s="3">
        <v>147.5</v>
      </c>
      <c r="L35" s="73">
        <v>150</v>
      </c>
      <c r="M35" s="3"/>
      <c r="N35" s="34">
        <v>147.5</v>
      </c>
      <c r="O35" s="35">
        <f t="shared" si="0"/>
        <v>87.79199999999999</v>
      </c>
      <c r="P35" s="23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16" ht="12.75">
      <c r="A36" s="22">
        <v>4</v>
      </c>
      <c r="B36" s="3">
        <v>3</v>
      </c>
      <c r="C36" s="3">
        <v>90</v>
      </c>
      <c r="D36" s="3" t="s">
        <v>36</v>
      </c>
      <c r="E36" s="3" t="s">
        <v>43</v>
      </c>
      <c r="F36" s="1">
        <v>29795</v>
      </c>
      <c r="G36" s="3" t="s">
        <v>17</v>
      </c>
      <c r="H36" s="2">
        <v>87.9</v>
      </c>
      <c r="I36" s="35">
        <v>0.5939</v>
      </c>
      <c r="J36" s="3">
        <v>137.5</v>
      </c>
      <c r="K36" s="3">
        <v>142.5</v>
      </c>
      <c r="L36" s="73">
        <v>145</v>
      </c>
      <c r="M36" s="3"/>
      <c r="N36" s="34">
        <v>142.5</v>
      </c>
      <c r="O36" s="35">
        <f t="shared" si="0"/>
        <v>84.63074999999999</v>
      </c>
      <c r="P36" s="23"/>
    </row>
    <row r="37" spans="1:16" ht="12.75">
      <c r="A37" s="22">
        <v>3</v>
      </c>
      <c r="B37" s="3">
        <v>4</v>
      </c>
      <c r="C37" s="3">
        <v>90</v>
      </c>
      <c r="D37" s="3" t="s">
        <v>67</v>
      </c>
      <c r="E37" s="3" t="s">
        <v>62</v>
      </c>
      <c r="F37" s="1">
        <v>31530</v>
      </c>
      <c r="G37" s="3" t="s">
        <v>17</v>
      </c>
      <c r="H37" s="2">
        <v>87.6</v>
      </c>
      <c r="I37" s="35">
        <v>0.5952</v>
      </c>
      <c r="J37" s="3">
        <v>135</v>
      </c>
      <c r="K37" s="73">
        <v>137.5</v>
      </c>
      <c r="L37" s="73">
        <v>137.5</v>
      </c>
      <c r="M37" s="3"/>
      <c r="N37" s="34">
        <v>135</v>
      </c>
      <c r="O37" s="35">
        <f t="shared" si="0"/>
        <v>80.35199999999999</v>
      </c>
      <c r="P37" s="23"/>
    </row>
    <row r="38" spans="1:16" ht="12.75">
      <c r="A38" s="22">
        <v>0</v>
      </c>
      <c r="B38" s="3" t="s">
        <v>113</v>
      </c>
      <c r="C38" s="3">
        <v>90</v>
      </c>
      <c r="D38" s="3" t="s">
        <v>42</v>
      </c>
      <c r="E38" s="3" t="s">
        <v>62</v>
      </c>
      <c r="F38" s="1">
        <v>32321</v>
      </c>
      <c r="G38" s="3" t="s">
        <v>17</v>
      </c>
      <c r="H38" s="2">
        <v>83.25</v>
      </c>
      <c r="I38" s="35">
        <v>0.6152</v>
      </c>
      <c r="J38" s="73">
        <v>150</v>
      </c>
      <c r="K38" s="73">
        <v>155</v>
      </c>
      <c r="L38" s="73">
        <v>155</v>
      </c>
      <c r="M38" s="3"/>
      <c r="N38" s="34">
        <v>0</v>
      </c>
      <c r="O38" s="35">
        <f t="shared" si="0"/>
        <v>0</v>
      </c>
      <c r="P38" s="23"/>
    </row>
    <row r="39" spans="1:16" ht="12.75">
      <c r="A39" s="22">
        <v>12</v>
      </c>
      <c r="B39" s="3">
        <v>1</v>
      </c>
      <c r="C39" s="3">
        <v>100</v>
      </c>
      <c r="D39" s="3" t="s">
        <v>124</v>
      </c>
      <c r="E39" s="3" t="s">
        <v>23</v>
      </c>
      <c r="F39" s="1">
        <v>34234</v>
      </c>
      <c r="G39" s="3" t="s">
        <v>19</v>
      </c>
      <c r="H39" s="2">
        <v>98.4</v>
      </c>
      <c r="I39" s="35">
        <v>0.5748</v>
      </c>
      <c r="J39" s="3">
        <v>142.5</v>
      </c>
      <c r="K39" s="3">
        <v>150</v>
      </c>
      <c r="L39" s="3">
        <v>152.5</v>
      </c>
      <c r="M39" s="3"/>
      <c r="N39" s="34">
        <v>152.5</v>
      </c>
      <c r="O39" s="35">
        <f t="shared" si="0"/>
        <v>87.657</v>
      </c>
      <c r="P39" s="23"/>
    </row>
    <row r="40" spans="1:16" ht="12.75">
      <c r="A40" s="22">
        <v>12</v>
      </c>
      <c r="B40" s="3">
        <v>1</v>
      </c>
      <c r="C40" s="3">
        <v>100</v>
      </c>
      <c r="D40" s="3" t="s">
        <v>94</v>
      </c>
      <c r="E40" s="3" t="s">
        <v>95</v>
      </c>
      <c r="F40" s="1">
        <v>29612</v>
      </c>
      <c r="G40" s="3" t="s">
        <v>17</v>
      </c>
      <c r="H40" s="2">
        <v>99.15</v>
      </c>
      <c r="I40" s="35">
        <v>0.556</v>
      </c>
      <c r="J40" s="3">
        <v>152.5</v>
      </c>
      <c r="K40" s="3">
        <v>162.5</v>
      </c>
      <c r="L40" s="73">
        <v>167.5</v>
      </c>
      <c r="M40" s="3"/>
      <c r="N40" s="34">
        <v>162.5</v>
      </c>
      <c r="O40" s="35">
        <f t="shared" si="0"/>
        <v>90.35000000000001</v>
      </c>
      <c r="P40" s="23"/>
    </row>
    <row r="41" spans="1:16" ht="12.75">
      <c r="A41" s="22">
        <v>5</v>
      </c>
      <c r="B41" s="3">
        <v>2</v>
      </c>
      <c r="C41" s="3">
        <v>100</v>
      </c>
      <c r="D41" s="3" t="s">
        <v>61</v>
      </c>
      <c r="E41" s="3" t="s">
        <v>43</v>
      </c>
      <c r="F41" s="1">
        <v>32194</v>
      </c>
      <c r="G41" s="3" t="s">
        <v>17</v>
      </c>
      <c r="H41" s="2">
        <v>94</v>
      </c>
      <c r="I41" s="35">
        <v>0.571</v>
      </c>
      <c r="J41" s="17">
        <v>150</v>
      </c>
      <c r="K41" s="73">
        <v>157.5</v>
      </c>
      <c r="L41" s="3">
        <v>157.5</v>
      </c>
      <c r="M41" s="3"/>
      <c r="N41" s="34">
        <v>157.5</v>
      </c>
      <c r="O41" s="35">
        <f t="shared" si="0"/>
        <v>89.93249999999999</v>
      </c>
      <c r="P41" s="23"/>
    </row>
    <row r="42" spans="1:16" ht="12.75">
      <c r="A42" s="22">
        <v>12</v>
      </c>
      <c r="B42" s="3">
        <v>1</v>
      </c>
      <c r="C42" s="3">
        <v>110</v>
      </c>
      <c r="D42" s="3" t="s">
        <v>39</v>
      </c>
      <c r="E42" s="3" t="s">
        <v>43</v>
      </c>
      <c r="F42" s="1">
        <v>32431</v>
      </c>
      <c r="G42" s="3" t="s">
        <v>17</v>
      </c>
      <c r="H42" s="2">
        <v>109.3</v>
      </c>
      <c r="I42" s="35">
        <v>0.5373</v>
      </c>
      <c r="J42" s="17">
        <v>180</v>
      </c>
      <c r="K42" s="73">
        <v>185</v>
      </c>
      <c r="L42" s="73">
        <v>185</v>
      </c>
      <c r="M42" s="3"/>
      <c r="N42" s="34">
        <v>180</v>
      </c>
      <c r="O42" s="35">
        <f t="shared" si="0"/>
        <v>96.714</v>
      </c>
      <c r="P42" s="23"/>
    </row>
    <row r="43" spans="1:16" ht="12.75">
      <c r="A43" s="22">
        <v>5</v>
      </c>
      <c r="B43" s="3">
        <v>2</v>
      </c>
      <c r="C43" s="3">
        <v>110</v>
      </c>
      <c r="D43" s="3" t="s">
        <v>66</v>
      </c>
      <c r="E43" s="3" t="s">
        <v>43</v>
      </c>
      <c r="F43" s="1">
        <v>31531</v>
      </c>
      <c r="G43" s="3" t="s">
        <v>17</v>
      </c>
      <c r="H43" s="2">
        <v>100.1</v>
      </c>
      <c r="I43" s="35">
        <v>0.5538</v>
      </c>
      <c r="J43" s="3">
        <v>170</v>
      </c>
      <c r="K43" s="3">
        <v>177.5</v>
      </c>
      <c r="L43" s="73">
        <v>180</v>
      </c>
      <c r="M43" s="3"/>
      <c r="N43" s="34">
        <v>177.5</v>
      </c>
      <c r="O43" s="35">
        <f t="shared" si="0"/>
        <v>98.2995</v>
      </c>
      <c r="P43" s="23" t="s">
        <v>119</v>
      </c>
    </row>
    <row r="44" spans="1:16" ht="12.75">
      <c r="A44" s="22">
        <v>4</v>
      </c>
      <c r="B44" s="3">
        <v>3</v>
      </c>
      <c r="C44" s="3">
        <v>110</v>
      </c>
      <c r="D44" s="8" t="s">
        <v>96</v>
      </c>
      <c r="E44" s="3" t="s">
        <v>31</v>
      </c>
      <c r="F44" s="1">
        <v>27297</v>
      </c>
      <c r="G44" s="3" t="s">
        <v>17</v>
      </c>
      <c r="H44" s="2">
        <v>107.8</v>
      </c>
      <c r="I44" s="35">
        <v>0.5393</v>
      </c>
      <c r="J44" s="8">
        <v>160</v>
      </c>
      <c r="K44" s="8">
        <v>167.5</v>
      </c>
      <c r="L44" s="73">
        <v>170</v>
      </c>
      <c r="M44" s="3"/>
      <c r="N44" s="34">
        <v>167.5</v>
      </c>
      <c r="O44" s="35">
        <f t="shared" si="0"/>
        <v>90.33275</v>
      </c>
      <c r="P44" s="23"/>
    </row>
    <row r="45" spans="1:16" ht="12.75">
      <c r="A45" s="22">
        <v>0</v>
      </c>
      <c r="B45" s="3" t="s">
        <v>113</v>
      </c>
      <c r="C45" s="3">
        <v>110</v>
      </c>
      <c r="D45" s="3" t="s">
        <v>70</v>
      </c>
      <c r="E45" s="3" t="s">
        <v>62</v>
      </c>
      <c r="F45" s="1">
        <v>32600</v>
      </c>
      <c r="G45" s="3" t="s">
        <v>17</v>
      </c>
      <c r="H45" s="2">
        <v>109.2</v>
      </c>
      <c r="I45" s="35">
        <v>0.5375</v>
      </c>
      <c r="J45" s="73">
        <v>140</v>
      </c>
      <c r="K45" s="73">
        <v>140</v>
      </c>
      <c r="L45" s="73">
        <v>140</v>
      </c>
      <c r="M45" s="3"/>
      <c r="N45" s="34">
        <v>0</v>
      </c>
      <c r="O45" s="35">
        <f t="shared" si="0"/>
        <v>0</v>
      </c>
      <c r="P45" s="23"/>
    </row>
    <row r="46" spans="1:16" s="12" customFormat="1" ht="12.75">
      <c r="A46" s="49"/>
      <c r="B46" s="34"/>
      <c r="C46" s="34"/>
      <c r="D46" s="34" t="s">
        <v>125</v>
      </c>
      <c r="E46" s="34" t="s">
        <v>110</v>
      </c>
      <c r="F46" s="59" t="s">
        <v>112</v>
      </c>
      <c r="G46" s="34"/>
      <c r="H46" s="60"/>
      <c r="I46" s="61"/>
      <c r="J46" s="62"/>
      <c r="K46" s="79"/>
      <c r="L46" s="79"/>
      <c r="M46" s="34"/>
      <c r="N46" s="34"/>
      <c r="O46" s="61"/>
      <c r="P46" s="64"/>
    </row>
    <row r="47" spans="1:16" ht="12.75">
      <c r="A47" s="22">
        <v>12</v>
      </c>
      <c r="B47" s="3">
        <v>1</v>
      </c>
      <c r="C47" s="3">
        <v>100</v>
      </c>
      <c r="D47" s="3" t="s">
        <v>51</v>
      </c>
      <c r="E47" s="3" t="s">
        <v>43</v>
      </c>
      <c r="F47" s="1">
        <v>31094</v>
      </c>
      <c r="G47" s="3" t="s">
        <v>17</v>
      </c>
      <c r="H47" s="2">
        <v>98.5</v>
      </c>
      <c r="I47" s="35">
        <v>0.5578</v>
      </c>
      <c r="J47" s="3">
        <v>215</v>
      </c>
      <c r="K47" s="3">
        <v>225</v>
      </c>
      <c r="L47" s="73">
        <v>0</v>
      </c>
      <c r="M47" s="3"/>
      <c r="N47" s="34">
        <v>225</v>
      </c>
      <c r="O47" s="35">
        <f>N47*I47</f>
        <v>125.505</v>
      </c>
      <c r="P47" s="23"/>
    </row>
    <row r="48" spans="1:16" ht="12.75">
      <c r="A48" s="22">
        <v>12</v>
      </c>
      <c r="B48" s="3">
        <v>1</v>
      </c>
      <c r="C48" s="3">
        <v>100</v>
      </c>
      <c r="D48" s="3" t="s">
        <v>75</v>
      </c>
      <c r="E48" s="3" t="s">
        <v>31</v>
      </c>
      <c r="F48" s="1">
        <v>20475</v>
      </c>
      <c r="G48" s="3" t="s">
        <v>28</v>
      </c>
      <c r="H48" s="2">
        <v>95.8</v>
      </c>
      <c r="I48" s="35">
        <v>0.8679</v>
      </c>
      <c r="J48" s="73">
        <v>160</v>
      </c>
      <c r="K48" s="3">
        <v>160</v>
      </c>
      <c r="L48" s="73">
        <v>170</v>
      </c>
      <c r="M48" s="3"/>
      <c r="N48" s="34">
        <v>160</v>
      </c>
      <c r="O48" s="35">
        <f>N48*I48</f>
        <v>138.864</v>
      </c>
      <c r="P48" s="23"/>
    </row>
    <row r="49" spans="1:31" ht="12.75">
      <c r="A49" s="22">
        <v>12</v>
      </c>
      <c r="B49" s="3">
        <v>1</v>
      </c>
      <c r="C49" s="3">
        <v>110</v>
      </c>
      <c r="D49" s="3" t="s">
        <v>27</v>
      </c>
      <c r="E49" s="3" t="s">
        <v>25</v>
      </c>
      <c r="F49" s="1">
        <v>33796</v>
      </c>
      <c r="G49" s="3" t="s">
        <v>19</v>
      </c>
      <c r="H49" s="2">
        <v>109.2</v>
      </c>
      <c r="I49" s="35">
        <v>0.5483</v>
      </c>
      <c r="J49" s="3">
        <v>210</v>
      </c>
      <c r="K49" s="3">
        <v>225</v>
      </c>
      <c r="L49" s="109">
        <v>235</v>
      </c>
      <c r="M49" s="3"/>
      <c r="N49" s="34">
        <v>235</v>
      </c>
      <c r="O49" s="35">
        <f>N49*I49</f>
        <v>128.8505</v>
      </c>
      <c r="P49" s="23"/>
      <c r="U49" s="19"/>
      <c r="W49" s="19"/>
      <c r="X49" s="45"/>
      <c r="Y49" s="4"/>
      <c r="AC49" s="19"/>
      <c r="AE49" s="19"/>
    </row>
    <row r="50" spans="1:16" s="12" customFormat="1" ht="12.75">
      <c r="A50" s="49"/>
      <c r="B50" s="34"/>
      <c r="C50" s="34"/>
      <c r="D50" s="34" t="s">
        <v>126</v>
      </c>
      <c r="E50" s="34" t="s">
        <v>44</v>
      </c>
      <c r="F50" s="59" t="s">
        <v>112</v>
      </c>
      <c r="G50" s="34"/>
      <c r="H50" s="60"/>
      <c r="I50" s="61"/>
      <c r="J50" s="34"/>
      <c r="K50" s="34"/>
      <c r="L50" s="34"/>
      <c r="M50" s="34"/>
      <c r="N50" s="34"/>
      <c r="O50" s="61"/>
      <c r="P50" s="64"/>
    </row>
    <row r="51" spans="1:16" ht="12.75">
      <c r="A51" s="22">
        <v>12</v>
      </c>
      <c r="B51" s="3">
        <v>1</v>
      </c>
      <c r="C51" s="3">
        <v>44</v>
      </c>
      <c r="D51" s="3" t="s">
        <v>102</v>
      </c>
      <c r="E51" s="3" t="s">
        <v>127</v>
      </c>
      <c r="F51" s="1">
        <v>33113</v>
      </c>
      <c r="G51" s="3" t="s">
        <v>19</v>
      </c>
      <c r="H51" s="2">
        <v>44</v>
      </c>
      <c r="I51" s="35">
        <v>1.1079</v>
      </c>
      <c r="J51" s="3">
        <v>70</v>
      </c>
      <c r="K51" s="3">
        <v>77.5</v>
      </c>
      <c r="L51" s="73">
        <v>82.5</v>
      </c>
      <c r="M51" s="73">
        <v>82.5</v>
      </c>
      <c r="N51" s="34">
        <v>77.5</v>
      </c>
      <c r="O51" s="35">
        <f>N51*I51</f>
        <v>85.86225</v>
      </c>
      <c r="P51" s="23"/>
    </row>
    <row r="52" spans="1:16" s="12" customFormat="1" ht="12.75">
      <c r="A52" s="75"/>
      <c r="B52" s="34"/>
      <c r="C52" s="57"/>
      <c r="D52" s="57" t="s">
        <v>125</v>
      </c>
      <c r="E52" s="57" t="s">
        <v>44</v>
      </c>
      <c r="F52" s="76" t="s">
        <v>111</v>
      </c>
      <c r="G52" s="34"/>
      <c r="H52" s="77"/>
      <c r="I52" s="78"/>
      <c r="J52" s="34"/>
      <c r="K52" s="34"/>
      <c r="L52" s="34"/>
      <c r="M52" s="34"/>
      <c r="N52" s="34"/>
      <c r="O52" s="61"/>
      <c r="P52" s="64"/>
    </row>
    <row r="53" spans="1:16" ht="12.75">
      <c r="A53" s="22">
        <v>12</v>
      </c>
      <c r="B53" s="3">
        <v>1</v>
      </c>
      <c r="C53" s="3">
        <v>82.5</v>
      </c>
      <c r="D53" s="3" t="s">
        <v>63</v>
      </c>
      <c r="E53" s="3" t="s">
        <v>38</v>
      </c>
      <c r="F53" s="1"/>
      <c r="G53" s="3" t="s">
        <v>17</v>
      </c>
      <c r="H53" s="2">
        <v>82.4</v>
      </c>
      <c r="I53" s="35">
        <v>0.6198</v>
      </c>
      <c r="J53" s="3">
        <v>140</v>
      </c>
      <c r="K53" s="3">
        <v>155</v>
      </c>
      <c r="L53" s="3">
        <v>162.5</v>
      </c>
      <c r="M53" s="3"/>
      <c r="N53" s="34">
        <v>162.5</v>
      </c>
      <c r="O53" s="35">
        <f>N53*I53</f>
        <v>100.7175</v>
      </c>
      <c r="P53" s="23"/>
    </row>
    <row r="54" spans="1:16" s="12" customFormat="1" ht="12.75">
      <c r="A54" s="49"/>
      <c r="B54" s="34"/>
      <c r="C54" s="34"/>
      <c r="D54" s="34" t="s">
        <v>125</v>
      </c>
      <c r="E54" s="34" t="s">
        <v>44</v>
      </c>
      <c r="F54" s="59" t="s">
        <v>112</v>
      </c>
      <c r="G54" s="34"/>
      <c r="H54" s="60"/>
      <c r="I54" s="61"/>
      <c r="J54" s="34"/>
      <c r="K54" s="34"/>
      <c r="L54" s="34"/>
      <c r="M54" s="34"/>
      <c r="N54" s="34"/>
      <c r="O54" s="61"/>
      <c r="P54" s="64"/>
    </row>
    <row r="55" spans="1:16" ht="13.5" thickBot="1">
      <c r="A55" s="50">
        <v>12</v>
      </c>
      <c r="B55" s="51">
        <v>1</v>
      </c>
      <c r="C55" s="51">
        <v>125</v>
      </c>
      <c r="D55" s="51" t="s">
        <v>46</v>
      </c>
      <c r="E55" s="51" t="s">
        <v>38</v>
      </c>
      <c r="F55" s="74"/>
      <c r="G55" s="51" t="s">
        <v>17</v>
      </c>
      <c r="H55" s="52">
        <v>125</v>
      </c>
      <c r="I55" s="53">
        <v>0.521</v>
      </c>
      <c r="J55" s="51">
        <v>330</v>
      </c>
      <c r="K55" s="86">
        <v>0</v>
      </c>
      <c r="L55" s="86">
        <v>0</v>
      </c>
      <c r="M55" s="51"/>
      <c r="N55" s="54">
        <v>330</v>
      </c>
      <c r="O55" s="53">
        <f>N55*I55</f>
        <v>171.93</v>
      </c>
      <c r="P55" s="55"/>
    </row>
  </sheetData>
  <sheetProtection/>
  <mergeCells count="11">
    <mergeCell ref="G3:G4"/>
    <mergeCell ref="H3:H4"/>
    <mergeCell ref="I3:I4"/>
    <mergeCell ref="J3:O3"/>
    <mergeCell ref="P3:P4"/>
    <mergeCell ref="A3:A4"/>
    <mergeCell ref="B3:B4"/>
    <mergeCell ref="C3:C4"/>
    <mergeCell ref="D3:D4"/>
    <mergeCell ref="E3:E4"/>
    <mergeCell ref="F3:F4"/>
  </mergeCells>
  <printOptions/>
  <pageMargins left="0.3937007874015748" right="0.3937007874015748" top="0.3937007874015748" bottom="0.3937007874015748" header="0" footer="0"/>
  <pageSetup fitToHeight="5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2"/>
    </sheetView>
  </sheetViews>
  <sheetFormatPr defaultColWidth="9.00390625" defaultRowHeight="12.75"/>
  <cols>
    <col min="1" max="1" width="18.125" style="0" bestFit="1" customWidth="1"/>
  </cols>
  <sheetData>
    <row r="1" spans="1:3" ht="12.75">
      <c r="A1" s="88" t="s">
        <v>48</v>
      </c>
      <c r="B1" s="89" t="s">
        <v>16</v>
      </c>
      <c r="C1" s="90" t="s">
        <v>8</v>
      </c>
    </row>
    <row r="2" spans="1:3" ht="12.75">
      <c r="A2" s="22" t="s">
        <v>38</v>
      </c>
      <c r="B2" s="87">
        <v>127</v>
      </c>
      <c r="C2" s="91">
        <v>1</v>
      </c>
    </row>
    <row r="3" spans="1:3" ht="12.75">
      <c r="A3" s="22" t="s">
        <v>40</v>
      </c>
      <c r="B3" s="87">
        <v>124</v>
      </c>
      <c r="C3" s="91">
        <v>2</v>
      </c>
    </row>
    <row r="4" spans="1:3" ht="12.75">
      <c r="A4" s="22" t="s">
        <v>43</v>
      </c>
      <c r="B4" s="87">
        <v>107</v>
      </c>
      <c r="C4" s="91">
        <v>3</v>
      </c>
    </row>
    <row r="5" spans="1:3" ht="12.75">
      <c r="A5" s="22" t="s">
        <v>23</v>
      </c>
      <c r="B5" s="87">
        <v>60</v>
      </c>
      <c r="C5" s="91">
        <v>4</v>
      </c>
    </row>
    <row r="6" spans="1:3" ht="12.75">
      <c r="A6" s="22" t="s">
        <v>33</v>
      </c>
      <c r="B6" s="87">
        <v>51</v>
      </c>
      <c r="C6" s="91">
        <v>5</v>
      </c>
    </row>
    <row r="7" spans="1:3" ht="12.75">
      <c r="A7" s="22" t="s">
        <v>25</v>
      </c>
      <c r="B7" s="87">
        <v>48</v>
      </c>
      <c r="C7" s="91">
        <v>6</v>
      </c>
    </row>
    <row r="8" spans="1:3" ht="12.75">
      <c r="A8" s="22" t="s">
        <v>127</v>
      </c>
      <c r="B8" s="87">
        <v>36</v>
      </c>
      <c r="C8" s="91">
        <v>7</v>
      </c>
    </row>
    <row r="9" spans="1:3" ht="12.75">
      <c r="A9" s="22" t="s">
        <v>30</v>
      </c>
      <c r="B9" s="87">
        <v>36</v>
      </c>
      <c r="C9" s="91">
        <v>8</v>
      </c>
    </row>
    <row r="10" spans="1:3" ht="12.75">
      <c r="A10" s="22" t="s">
        <v>62</v>
      </c>
      <c r="B10" s="87">
        <v>30</v>
      </c>
      <c r="C10" s="91">
        <v>9</v>
      </c>
    </row>
    <row r="11" spans="1:3" ht="12.75">
      <c r="A11" s="22" t="s">
        <v>31</v>
      </c>
      <c r="B11" s="87">
        <v>28</v>
      </c>
      <c r="C11" s="91">
        <v>10</v>
      </c>
    </row>
    <row r="12" spans="1:3" ht="13.5" thickBot="1">
      <c r="A12" s="50" t="s">
        <v>95</v>
      </c>
      <c r="B12" s="92">
        <v>12</v>
      </c>
      <c r="C12" s="93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1</cp:lastModifiedBy>
  <cp:lastPrinted>2014-04-20T16:33:12Z</cp:lastPrinted>
  <dcterms:created xsi:type="dcterms:W3CDTF">2010-12-17T08:17:08Z</dcterms:created>
  <dcterms:modified xsi:type="dcterms:W3CDTF">2014-05-14T21:50:51Z</dcterms:modified>
  <cp:category/>
  <cp:version/>
  <cp:contentType/>
  <cp:contentStatus/>
</cp:coreProperties>
</file>